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'List1'!$A$1:$H$544</definedName>
  </definedNames>
  <calcPr fullCalcOnLoad="1"/>
</workbook>
</file>

<file path=xl/sharedStrings.xml><?xml version="1.0" encoding="utf-8"?>
<sst xmlns="http://schemas.openxmlformats.org/spreadsheetml/2006/main" count="1085" uniqueCount="447">
  <si>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</si>
  <si>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</si>
  <si>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</si>
  <si>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</si>
  <si>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</si>
  <si>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</si>
  <si>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</si>
  <si>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</si>
  <si>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</si>
  <si>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</si>
  <si>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</si>
  <si>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</si>
  <si>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</si>
  <si>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</si>
  <si>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</si>
  <si>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</si>
  <si>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</si>
  <si>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</si>
  <si>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</si>
  <si>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</si>
  <si>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</si>
  <si>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</si>
  <si>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</si>
  <si>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</si>
  <si>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</si>
  <si>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</si>
  <si>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</si>
  <si>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</si>
  <si>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</si>
  <si>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</si>
  <si>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</si>
  <si>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</si>
  <si>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</si>
  <si>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</si>
  <si>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</si>
  <si>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</si>
  <si>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</si>
  <si>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</si>
  <si>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</si>
  <si>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</si>
  <si>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</si>
  <si>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</si>
  <si>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</si>
  <si>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</si>
  <si>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</si>
  <si>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</si>
  <si>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</si>
  <si>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</si>
  <si>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</si>
  <si>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</si>
  <si>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</si>
  <si>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</si>
  <si>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</si>
  <si>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</si>
  <si>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</si>
  <si>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</si>
  <si>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</si>
  <si>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</si>
  <si>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</si>
  <si>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</si>
  <si>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</si>
  <si>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</si>
  <si>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</si>
  <si>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</si>
  <si>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</si>
  <si>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</si>
  <si>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</si>
  <si>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</si>
  <si>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</si>
  <si>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</si>
  <si>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</si>
  <si>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</si>
  <si>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</si>
  <si>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</si>
  <si>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</si>
  <si>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</si>
  <si>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</si>
  <si>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</si>
  <si>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</si>
  <si>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</si>
  <si>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</si>
  <si>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</si>
  <si>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</si>
  <si>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</si>
  <si>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</si>
  <si>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</si>
  <si>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</si>
  <si>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</si>
  <si>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</si>
  <si>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</si>
  <si>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</si>
  <si>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</si>
  <si>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</si>
  <si>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</si>
  <si>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</si>
  <si>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</si>
  <si>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</si>
  <si>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</si>
  <si>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</si>
  <si>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</si>
  <si>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</si>
  <si>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</si>
  <si>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</si>
  <si>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</si>
  <si>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</si>
  <si>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</si>
  <si>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</si>
  <si>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</si>
  <si>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</si>
  <si>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</si>
  <si>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</si>
  <si>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</si>
  <si>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</si>
  <si>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</si>
  <si>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</si>
  <si>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</si>
  <si>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</si>
  <si>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</si>
  <si>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</si>
  <si>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</si>
  <si>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</si>
  <si>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</si>
  <si>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</si>
  <si>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</si>
  <si>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</si>
  <si>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</si>
  <si>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</si>
  <si>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</si>
  <si>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</si>
  <si>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</si>
  <si>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</si>
  <si>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</si>
  <si>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</si>
  <si>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</si>
  <si>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</si>
  <si>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</si>
  <si>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</si>
  <si>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</si>
  <si>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</si>
  <si>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</si>
  <si>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</si>
  <si>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</si>
  <si>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</si>
  <si>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</si>
  <si>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</si>
  <si>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</si>
  <si>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</si>
  <si>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</si>
  <si>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</si>
  <si>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</si>
  <si>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</si>
  <si>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</si>
  <si>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</si>
  <si>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</si>
  <si>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</si>
  <si>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</si>
  <si>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</si>
  <si>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</si>
  <si>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</si>
  <si>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</si>
  <si>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</si>
  <si>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</si>
  <si>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</si>
  <si>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</si>
  <si>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</si>
  <si>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</si>
  <si>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</si>
  <si>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</si>
  <si>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</si>
  <si>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</si>
  <si>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</si>
  <si>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</si>
  <si>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</si>
  <si>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</si>
  <si>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</si>
  <si>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</si>
  <si>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</si>
  <si>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</si>
  <si>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</si>
  <si>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</si>
  <si>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</si>
  <si>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</si>
  <si>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</si>
  <si>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</si>
  <si>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</si>
  <si>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</si>
  <si>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</si>
  <si>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</si>
  <si>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</si>
  <si>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</si>
  <si>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</si>
  <si>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</si>
  <si>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</si>
  <si>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</si>
  <si>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</si>
  <si>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</si>
  <si>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</si>
  <si>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</si>
  <si>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</si>
  <si>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</si>
  <si>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</si>
  <si>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</si>
  <si>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</si>
  <si>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</si>
  <si>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</si>
  <si>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</si>
  <si>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</si>
  <si>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</si>
  <si>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</si>
  <si>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</si>
  <si>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</si>
  <si>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</si>
  <si>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</si>
  <si>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</si>
  <si>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</si>
  <si>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</si>
  <si>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</si>
  <si>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</si>
  <si>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</si>
  <si>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</si>
  <si>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</si>
  <si>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</si>
  <si>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</si>
  <si>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</si>
  <si>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</si>
  <si>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</si>
  <si>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</si>
  <si>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</si>
  <si>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</si>
  <si>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</si>
  <si>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</si>
  <si>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</si>
  <si>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</si>
  <si>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</si>
  <si>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</si>
  <si>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</si>
  <si>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</si>
  <si>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</si>
  <si>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</si>
  <si>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</si>
  <si>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</si>
  <si>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</si>
  <si>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</si>
  <si>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</si>
  <si>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</si>
  <si>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</si>
  <si>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</si>
  <si>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</si>
  <si>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</si>
  <si>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</si>
  <si>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</si>
  <si>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</si>
  <si>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</si>
  <si>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</si>
  <si>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</si>
  <si>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</si>
  <si>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</si>
  <si>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</si>
  <si>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</si>
  <si>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</si>
  <si>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</si>
  <si>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</si>
  <si>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</si>
  <si>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</si>
  <si>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</si>
  <si>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</si>
  <si>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</si>
  <si>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</si>
  <si>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</si>
  <si>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</si>
  <si>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</si>
  <si>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</si>
  <si>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</si>
  <si>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</si>
  <si>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</si>
  <si>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</si>
  <si>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</si>
  <si>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</si>
  <si>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</si>
  <si>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</si>
  <si>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</si>
  <si>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</si>
  <si>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</si>
  <si>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</si>
  <si>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</si>
  <si>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</si>
  <si>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</si>
  <si>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</si>
  <si>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</si>
  <si>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</si>
  <si>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</si>
  <si>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</si>
  <si>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</si>
  <si>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</si>
  <si>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</si>
  <si>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</si>
  <si>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</si>
  <si>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</si>
  <si>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</si>
  <si>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</si>
  <si>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</si>
  <si>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</si>
  <si>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</si>
  <si>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</si>
  <si>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</si>
  <si>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</si>
  <si>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</si>
  <si>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</si>
  <si>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</si>
  <si>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</si>
  <si>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</si>
  <si>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</si>
  <si>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</si>
  <si>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</si>
  <si>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</si>
  <si>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</si>
  <si>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</si>
  <si>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</si>
  <si>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</si>
  <si>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</si>
  <si>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</si>
  <si>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</si>
  <si>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</si>
  <si>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</si>
  <si>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</si>
  <si>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</si>
  <si>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</si>
  <si>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</si>
  <si>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</si>
  <si>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</si>
  <si>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</si>
  <si>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</si>
  <si>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</si>
  <si>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</si>
  <si>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</si>
  <si>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</si>
  <si>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</si>
  <si>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</si>
  <si>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</si>
  <si>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</si>
  <si>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</si>
  <si>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</si>
  <si>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</si>
  <si>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</si>
  <si>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</si>
  <si>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</si>
  <si>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</si>
  <si>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</si>
  <si>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</si>
  <si>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</si>
  <si>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</si>
  <si>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</si>
  <si>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</si>
  <si>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</si>
  <si>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</si>
  <si>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</si>
  <si>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</si>
  <si>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</si>
  <si>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</si>
  <si>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</si>
  <si>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</si>
  <si>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</si>
  <si>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</si>
  <si>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</si>
  <si>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</si>
  <si>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</si>
  <si>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</si>
  <si>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</si>
  <si>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</si>
  <si>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</si>
  <si>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</si>
  <si>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</si>
  <si>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</si>
  <si>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</si>
  <si>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</si>
  <si>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</si>
  <si>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</si>
  <si>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</si>
  <si>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</si>
  <si>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</si>
  <si>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</si>
  <si>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</si>
  <si>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</si>
  <si>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</si>
  <si>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</si>
  <si>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</si>
  <si>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</si>
  <si>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</si>
  <si>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</si>
  <si>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</si>
  <si>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</si>
  <si>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</si>
  <si>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</si>
  <si>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</si>
  <si>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</si>
  <si>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</si>
  <si>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</si>
  <si>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</si>
  <si>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</si>
  <si>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</si>
  <si>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</si>
  <si>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</si>
  <si>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</si>
  <si>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</si>
  <si>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</si>
  <si>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</si>
  <si>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</si>
  <si>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</si>
  <si>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</si>
  <si>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</si>
  <si>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</si>
  <si>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</si>
  <si>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</si>
  <si>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</si>
  <si>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</si>
  <si>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</si>
  <si>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</si>
  <si>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</si>
  <si>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</si>
  <si>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</si>
  <si>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</si>
  <si>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</si>
  <si>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</si>
  <si>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</si>
  <si>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</si>
  <si>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</si>
  <si>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</si>
  <si>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</si>
  <si>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</si>
  <si>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</si>
  <si>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</si>
  <si>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</si>
  <si>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</si>
  <si>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</si>
  <si>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</si>
  <si>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</si>
  <si>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</si>
  <si>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</si>
  <si>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</si>
  <si>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</si>
  <si>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</si>
  <si>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</si>
  <si>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</si>
  <si>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Mjesečni izvještaj po organizacijskoj klasifikaciji Državnog proračuna i računima 3 i 4 ekonomske klasifikacije za razdoblje siječanj-listopad 2014. i 2015. godine</t>
  </si>
  <si>
    <t>Siječanj-listopad
2014.</t>
  </si>
  <si>
    <t>Siječanj-listopad
2015.*</t>
  </si>
  <si>
    <t>* Preliminarni podaci; na dan 19.11.2015.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</si>
</sst>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1" fillId="0" borderId="0" xfId="53" applyNumberFormat="1" applyFont="1" applyFill="1" applyBorder="1">
      <alignment vertical="center"/>
    </xf>
    <xf numFmtId="3" fontId="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49" sqref="B549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443</v>
      </c>
    </row>
    <row r="2" spans="3:8" ht="13.5" thickBot="1">
      <c r="C2" s="34"/>
      <c r="D2" s="34"/>
      <c r="E2" s="34"/>
      <c r="F2" s="34"/>
      <c r="G2" s="34"/>
      <c r="H2" s="34"/>
    </row>
    <row r="3" spans="1:8" ht="39.75" customHeight="1">
      <c r="A3" s="27"/>
      <c r="B3" s="28" t="s">
        <v>355</v>
      </c>
      <c r="C3" s="39" t="s">
        <v>444</v>
      </c>
      <c r="D3" s="39" t="s">
        <v>387</v>
      </c>
      <c r="E3" s="39" t="s">
        <v>445</v>
      </c>
      <c r="F3" s="29" t="s">
        <v>388</v>
      </c>
      <c r="G3" s="29" t="s">
        <v>389</v>
      </c>
      <c r="H3" s="30" t="s">
        <v>390</v>
      </c>
    </row>
    <row r="4" spans="1:13" ht="12.75">
      <c r="A4" s="17"/>
      <c r="B4" s="18" t="s">
        <v>0</v>
      </c>
      <c r="C4" s="19">
        <f>+C5+C15+C19+C23+C27+C31+C35+C84+C103+C104+C108+C112+C116+C123+C127+C143+C150+C154+C182+C189+C193+C220+C242+C252+C271+C287+C303+C348+C373+C377+C387+C444+C451+C455+C498+C502+C506+C510+C514+C518+C522+C526+C527+C528+C529+C533+C537+C540</f>
        <v>104173146470.54002</v>
      </c>
      <c r="D4" s="19">
        <f>+D5+D15+D19+D23+D27+D31+D35+D84+D103+D104+D108+D112+D116+D123+D127+D143+D150+D154+D182+D189+D193+D220+D242+D252+D271+D287+D303+D348+D373+D377+D387+D444+D451+D455+D498+D502+D506+D510+D514+D518+D522+D526+D527+D528+D529+D533+D537+D540</f>
        <v>120717327467</v>
      </c>
      <c r="E4" s="19">
        <f>+E5+E15+E19+E23+E27+E31+E35+E84+E103+E104+E108+E112+E116+E123+E127+E143+E150+E154+E182+E189+E193+E220+E242+E252+E271+E287+E303+E348+E373+E377+E387+E444+E451+E455+E498+E502+E506+E510+E514+E518+E522+E526+E527+E528+E529+E533+E537+E540</f>
        <v>96402066059.89998</v>
      </c>
      <c r="F4" s="23">
        <f>IF(C4=0,"x",E4/C4*100)</f>
        <v>92.54022684930834</v>
      </c>
      <c r="G4" s="23">
        <f>IF(D4=0,"x",E4/D4*100)</f>
        <v>79.85768744445822</v>
      </c>
      <c r="H4" s="20">
        <f>+H5+H15+H19+H23+H27+H31+H35+H84+H103+H104+H108+H112+H116+H123+H127+H143+H150+H154+H182+H189+H193+H220+H242+H252+H271+H287+H303+H348+H373+H377+H387+H438+H445+H449+H492+H496+H500+H504+H508+H512+H516+H520+H521+H522+H523+H527+H531+H534</f>
        <v>-7804520491.430003</v>
      </c>
      <c r="I4" s="21"/>
      <c r="J4" s="36"/>
      <c r="K4" s="37"/>
      <c r="L4" s="37"/>
      <c r="M4" s="37"/>
    </row>
    <row r="5" spans="1:15" s="8" customFormat="1" ht="12.75">
      <c r="A5" s="10" t="s">
        <v>1</v>
      </c>
      <c r="B5" s="7" t="s">
        <v>2</v>
      </c>
      <c r="C5" s="31">
        <v>178971317.89</v>
      </c>
      <c r="D5" s="31">
        <v>131758000</v>
      </c>
      <c r="E5" s="31">
        <v>101474020.28</v>
      </c>
      <c r="F5" s="22">
        <f aca="true" t="shared" si="0" ref="F5:F66">IF(C5=0,"x",E5/C5*100)</f>
        <v>56.69848189997033</v>
      </c>
      <c r="G5" s="22">
        <f aca="true" t="shared" si="1" ref="G5:G66">IF(D5=0,"x",E5/D5*100)</f>
        <v>77.01545278465065</v>
      </c>
      <c r="H5" s="14">
        <f aca="true" t="shared" si="2" ref="H5:H66">+E5-C5</f>
        <v>-77497297.60999998</v>
      </c>
      <c r="J5" s="21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108420300.88</v>
      </c>
      <c r="D6" s="31">
        <v>131758000</v>
      </c>
      <c r="E6" s="31">
        <v>101474020.28</v>
      </c>
      <c r="F6" s="22">
        <f t="shared" si="0"/>
        <v>93.59319191736226</v>
      </c>
      <c r="G6" s="22">
        <f t="shared" si="1"/>
        <v>77.01545278465065</v>
      </c>
      <c r="H6" s="14">
        <f t="shared" si="2"/>
        <v>-6946280.599999994</v>
      </c>
      <c r="J6" s="21"/>
      <c r="K6" s="21"/>
      <c r="L6" s="21"/>
    </row>
    <row r="7" spans="1:12" ht="12.75">
      <c r="A7" s="12" t="s">
        <v>5</v>
      </c>
      <c r="B7" s="2" t="s">
        <v>6</v>
      </c>
      <c r="C7" s="32">
        <v>105690781.36</v>
      </c>
      <c r="D7" s="32">
        <v>129928000</v>
      </c>
      <c r="E7" s="32">
        <v>100558812.08</v>
      </c>
      <c r="F7" s="24">
        <f t="shared" si="0"/>
        <v>95.14435486807533</v>
      </c>
      <c r="G7" s="24">
        <f t="shared" si="1"/>
        <v>77.39579773412967</v>
      </c>
      <c r="H7" s="13">
        <f t="shared" si="2"/>
        <v>-5131969.280000001</v>
      </c>
      <c r="J7" s="21"/>
      <c r="K7" s="21"/>
      <c r="L7" s="21"/>
    </row>
    <row r="8" spans="1:12" ht="12.75">
      <c r="A8" s="12" t="s">
        <v>7</v>
      </c>
      <c r="B8" s="2" t="s">
        <v>8</v>
      </c>
      <c r="C8" s="32">
        <v>2729519.52</v>
      </c>
      <c r="D8" s="32">
        <v>1830000</v>
      </c>
      <c r="E8" s="32">
        <v>915208.2</v>
      </c>
      <c r="F8" s="24">
        <f t="shared" si="0"/>
        <v>33.53001117207617</v>
      </c>
      <c r="G8" s="24">
        <f t="shared" si="1"/>
        <v>50.011377049180325</v>
      </c>
      <c r="H8" s="13">
        <f t="shared" si="2"/>
        <v>-1814311.32</v>
      </c>
      <c r="J8" s="21"/>
      <c r="K8" s="21"/>
      <c r="L8" s="21"/>
    </row>
    <row r="9" spans="1:12" s="8" customFormat="1" ht="12.75">
      <c r="A9" s="11" t="s">
        <v>9</v>
      </c>
      <c r="B9" s="9" t="s">
        <v>10</v>
      </c>
      <c r="C9" s="31">
        <v>66948668.86</v>
      </c>
      <c r="D9" s="31">
        <v>0</v>
      </c>
      <c r="E9" s="31"/>
      <c r="F9" s="22">
        <f t="shared" si="0"/>
        <v>0</v>
      </c>
      <c r="G9" s="22" t="str">
        <f t="shared" si="1"/>
        <v>x</v>
      </c>
      <c r="H9" s="14">
        <f t="shared" si="2"/>
        <v>-66948668.86</v>
      </c>
      <c r="J9" s="21"/>
      <c r="K9" s="21"/>
      <c r="L9" s="21"/>
    </row>
    <row r="10" spans="1:12" ht="12.75">
      <c r="A10" s="12" t="s">
        <v>5</v>
      </c>
      <c r="B10" s="2" t="s">
        <v>6</v>
      </c>
      <c r="C10" s="32">
        <v>66810572.87</v>
      </c>
      <c r="D10" s="32">
        <v>0</v>
      </c>
      <c r="E10" s="32"/>
      <c r="F10" s="24">
        <f t="shared" si="0"/>
        <v>0</v>
      </c>
      <c r="G10" s="24" t="str">
        <f t="shared" si="1"/>
        <v>x</v>
      </c>
      <c r="H10" s="13">
        <f t="shared" si="2"/>
        <v>-66810572.87</v>
      </c>
      <c r="J10" s="21"/>
      <c r="K10" s="21"/>
      <c r="L10" s="21"/>
    </row>
    <row r="11" spans="1:12" ht="12.75">
      <c r="A11" s="12" t="s">
        <v>7</v>
      </c>
      <c r="B11" s="2" t="s">
        <v>8</v>
      </c>
      <c r="C11" s="32">
        <v>138095.99</v>
      </c>
      <c r="D11" s="32">
        <v>0</v>
      </c>
      <c r="E11" s="32"/>
      <c r="F11" s="24">
        <f>IF(C11=0,"x",E11/C11*100)</f>
        <v>0</v>
      </c>
      <c r="G11" s="24" t="str">
        <f>IF(D11=0,"x",E11/D11*100)</f>
        <v>x</v>
      </c>
      <c r="H11" s="13">
        <f>+E11-C11</f>
        <v>-138095.99</v>
      </c>
      <c r="J11" s="21"/>
      <c r="K11" s="21"/>
      <c r="L11" s="21"/>
    </row>
    <row r="12" spans="1:12" s="8" customFormat="1" ht="12.75">
      <c r="A12" s="11" t="s">
        <v>358</v>
      </c>
      <c r="B12" s="9" t="s">
        <v>359</v>
      </c>
      <c r="C12" s="31">
        <v>3602348.15</v>
      </c>
      <c r="D12" s="31">
        <v>0</v>
      </c>
      <c r="E12" s="31"/>
      <c r="F12" s="22">
        <f>IF(C12=0,"x",E12/C12*100)</f>
        <v>0</v>
      </c>
      <c r="G12" s="22" t="str">
        <f>IF(D12=0,"x",E12/D12*100)</f>
        <v>x</v>
      </c>
      <c r="H12" s="14">
        <f>+E12-C12</f>
        <v>-3602348.15</v>
      </c>
      <c r="J12" s="21"/>
      <c r="K12" s="21"/>
      <c r="L12" s="21"/>
    </row>
    <row r="13" spans="1:12" ht="12.75">
      <c r="A13" s="12" t="s">
        <v>5</v>
      </c>
      <c r="B13" s="2" t="s">
        <v>6</v>
      </c>
      <c r="C13" s="32">
        <v>3540566.85</v>
      </c>
      <c r="D13" s="32">
        <v>0</v>
      </c>
      <c r="E13" s="32"/>
      <c r="F13" s="24">
        <f t="shared" si="0"/>
        <v>0</v>
      </c>
      <c r="G13" s="24" t="str">
        <f t="shared" si="1"/>
        <v>x</v>
      </c>
      <c r="H13" s="13">
        <f t="shared" si="2"/>
        <v>-3540566.85</v>
      </c>
      <c r="J13" s="21"/>
      <c r="K13" s="21"/>
      <c r="L13" s="21"/>
    </row>
    <row r="14" spans="1:12" ht="12.75">
      <c r="A14" s="12" t="s">
        <v>7</v>
      </c>
      <c r="B14" s="2" t="s">
        <v>8</v>
      </c>
      <c r="C14" s="32">
        <v>61781.3</v>
      </c>
      <c r="D14" s="32">
        <v>0</v>
      </c>
      <c r="E14" s="32"/>
      <c r="F14" s="24">
        <f>IF(C14=0,"x",E14/C14*100)</f>
        <v>0</v>
      </c>
      <c r="G14" s="24" t="str">
        <f>IF(D14=0,"x",E14/D14*100)</f>
        <v>x</v>
      </c>
      <c r="H14" s="13">
        <f>+E14-C14</f>
        <v>-61781.3</v>
      </c>
      <c r="J14" s="21"/>
      <c r="K14" s="21"/>
      <c r="L14" s="21"/>
    </row>
    <row r="15" spans="1:15" s="8" customFormat="1" ht="12.75">
      <c r="A15" s="10" t="s">
        <v>391</v>
      </c>
      <c r="B15" s="7" t="s">
        <v>392</v>
      </c>
      <c r="C15" s="31"/>
      <c r="D15" s="31">
        <v>201611500</v>
      </c>
      <c r="E15" s="31">
        <v>88035365.82</v>
      </c>
      <c r="F15" s="22" t="str">
        <f t="shared" si="0"/>
        <v>x</v>
      </c>
      <c r="G15" s="22">
        <f t="shared" si="1"/>
        <v>43.665845361003704</v>
      </c>
      <c r="H15" s="14">
        <f t="shared" si="2"/>
        <v>88035365.82</v>
      </c>
      <c r="J15" s="21"/>
      <c r="K15" s="21"/>
      <c r="L15" s="21"/>
      <c r="M15" s="21"/>
      <c r="N15" s="21"/>
      <c r="O15" s="21"/>
    </row>
    <row r="16" spans="1:12" s="8" customFormat="1" ht="12.75">
      <c r="A16" s="11" t="s">
        <v>393</v>
      </c>
      <c r="B16" s="9" t="s">
        <v>10</v>
      </c>
      <c r="C16" s="31"/>
      <c r="D16" s="31">
        <v>201611500</v>
      </c>
      <c r="E16" s="31">
        <v>88035365.82</v>
      </c>
      <c r="F16" s="22" t="str">
        <f t="shared" si="0"/>
        <v>x</v>
      </c>
      <c r="G16" s="22">
        <f t="shared" si="1"/>
        <v>43.665845361003704</v>
      </c>
      <c r="H16" s="14">
        <f t="shared" si="2"/>
        <v>88035365.82</v>
      </c>
      <c r="J16" s="21"/>
      <c r="K16" s="21"/>
      <c r="L16" s="21"/>
    </row>
    <row r="17" spans="1:12" ht="12.75">
      <c r="A17" s="12" t="s">
        <v>5</v>
      </c>
      <c r="B17" s="2" t="s">
        <v>6</v>
      </c>
      <c r="C17" s="32"/>
      <c r="D17" s="32">
        <v>199155500</v>
      </c>
      <c r="E17" s="32">
        <v>87855027.45</v>
      </c>
      <c r="F17" s="24" t="str">
        <f>IF(C17=0,"x",E17/C17*100)</f>
        <v>x</v>
      </c>
      <c r="G17" s="24">
        <f>IF(D17=0,"x",E17/D17*100)</f>
        <v>44.11378417869454</v>
      </c>
      <c r="H17" s="13">
        <f t="shared" si="2"/>
        <v>87855027.45</v>
      </c>
      <c r="J17" s="21"/>
      <c r="K17" s="21"/>
      <c r="L17" s="21"/>
    </row>
    <row r="18" spans="1:12" ht="12.75">
      <c r="A18" s="12" t="s">
        <v>7</v>
      </c>
      <c r="B18" s="2" t="s">
        <v>8</v>
      </c>
      <c r="C18" s="32"/>
      <c r="D18" s="32">
        <v>2456000</v>
      </c>
      <c r="E18" s="32">
        <v>180338.37</v>
      </c>
      <c r="F18" s="24" t="str">
        <f>IF(C18=0,"x",E18/C18*100)</f>
        <v>x</v>
      </c>
      <c r="G18" s="24">
        <f>IF(D18=0,"x",E18/D18*100)</f>
        <v>7.3427675081433215</v>
      </c>
      <c r="H18" s="13">
        <f t="shared" si="2"/>
        <v>180338.37</v>
      </c>
      <c r="J18" s="21"/>
      <c r="K18" s="21"/>
      <c r="L18" s="21"/>
    </row>
    <row r="19" spans="1:15" s="8" customFormat="1" ht="25.5">
      <c r="A19" s="10" t="s">
        <v>11</v>
      </c>
      <c r="B19" s="7" t="s">
        <v>357</v>
      </c>
      <c r="C19" s="31">
        <v>588829.75</v>
      </c>
      <c r="D19" s="31">
        <v>863000</v>
      </c>
      <c r="E19" s="31">
        <v>610602.87</v>
      </c>
      <c r="F19" s="22">
        <f>IF(C19=0,"x",E19/C19*100)</f>
        <v>103.69769360328687</v>
      </c>
      <c r="G19" s="22">
        <f>IF(D19=0,"x",E19/D19*100)</f>
        <v>70.75351911935111</v>
      </c>
      <c r="H19" s="14">
        <f t="shared" si="2"/>
        <v>21773.119999999995</v>
      </c>
      <c r="J19" s="21"/>
      <c r="K19" s="21"/>
      <c r="L19" s="21"/>
      <c r="M19" s="21"/>
      <c r="N19" s="21"/>
      <c r="O19" s="21"/>
    </row>
    <row r="20" spans="1:12" s="8" customFormat="1" ht="25.5">
      <c r="A20" s="11" t="s">
        <v>12</v>
      </c>
      <c r="B20" s="9" t="s">
        <v>356</v>
      </c>
      <c r="C20" s="31">
        <v>588829.75</v>
      </c>
      <c r="D20" s="31">
        <v>863000</v>
      </c>
      <c r="E20" s="31">
        <v>610602.87</v>
      </c>
      <c r="F20" s="22">
        <f t="shared" si="0"/>
        <v>103.69769360328687</v>
      </c>
      <c r="G20" s="22">
        <f t="shared" si="1"/>
        <v>70.75351911935111</v>
      </c>
      <c r="H20" s="14">
        <f t="shared" si="2"/>
        <v>21773.119999999995</v>
      </c>
      <c r="J20" s="21"/>
      <c r="K20" s="21"/>
      <c r="L20" s="21"/>
    </row>
    <row r="21" spans="1:12" ht="12.75">
      <c r="A21" s="12" t="s">
        <v>5</v>
      </c>
      <c r="B21" s="2" t="s">
        <v>6</v>
      </c>
      <c r="C21" s="32">
        <v>584659.22</v>
      </c>
      <c r="D21" s="32">
        <v>839000</v>
      </c>
      <c r="E21" s="32">
        <v>594440.88</v>
      </c>
      <c r="F21" s="24">
        <f t="shared" si="0"/>
        <v>101.67305323603723</v>
      </c>
      <c r="G21" s="24">
        <f t="shared" si="1"/>
        <v>70.85111799761621</v>
      </c>
      <c r="H21" s="13">
        <f t="shared" si="2"/>
        <v>9781.660000000033</v>
      </c>
      <c r="J21" s="21"/>
      <c r="K21" s="21"/>
      <c r="L21" s="21"/>
    </row>
    <row r="22" spans="1:12" ht="12.75">
      <c r="A22" s="12" t="s">
        <v>7</v>
      </c>
      <c r="B22" s="2" t="s">
        <v>8</v>
      </c>
      <c r="C22" s="32">
        <v>4170.53</v>
      </c>
      <c r="D22" s="32">
        <v>24000</v>
      </c>
      <c r="E22" s="32">
        <v>16161.99</v>
      </c>
      <c r="F22" s="24">
        <f t="shared" si="0"/>
        <v>387.528443627069</v>
      </c>
      <c r="G22" s="24">
        <f t="shared" si="1"/>
        <v>67.341625</v>
      </c>
      <c r="H22" s="13">
        <f t="shared" si="2"/>
        <v>11991.46</v>
      </c>
      <c r="J22" s="21"/>
      <c r="K22" s="21"/>
      <c r="L22" s="21"/>
    </row>
    <row r="23" spans="1:15" s="8" customFormat="1" ht="12.75">
      <c r="A23" s="10" t="s">
        <v>13</v>
      </c>
      <c r="B23" s="7" t="s">
        <v>14</v>
      </c>
      <c r="C23" s="31">
        <v>29701748.87</v>
      </c>
      <c r="D23" s="31">
        <v>41100000</v>
      </c>
      <c r="E23" s="31">
        <v>29707695.96</v>
      </c>
      <c r="F23" s="22">
        <f t="shared" si="0"/>
        <v>100.02002269302737</v>
      </c>
      <c r="G23" s="22">
        <f t="shared" si="1"/>
        <v>72.28149868613139</v>
      </c>
      <c r="H23" s="14">
        <f t="shared" si="2"/>
        <v>5947.089999999851</v>
      </c>
      <c r="J23" s="21"/>
      <c r="K23" s="21"/>
      <c r="L23" s="21"/>
      <c r="M23" s="21"/>
      <c r="N23" s="21"/>
      <c r="O23" s="21"/>
    </row>
    <row r="24" spans="1:12" s="8" customFormat="1" ht="12.75">
      <c r="A24" s="11" t="s">
        <v>15</v>
      </c>
      <c r="B24" s="9" t="s">
        <v>16</v>
      </c>
      <c r="C24" s="31">
        <v>29701748.87</v>
      </c>
      <c r="D24" s="31">
        <v>41100000</v>
      </c>
      <c r="E24" s="31">
        <v>29707695.96</v>
      </c>
      <c r="F24" s="22">
        <f t="shared" si="0"/>
        <v>100.02002269302737</v>
      </c>
      <c r="G24" s="22">
        <f t="shared" si="1"/>
        <v>72.28149868613139</v>
      </c>
      <c r="H24" s="14">
        <f t="shared" si="2"/>
        <v>5947.089999999851</v>
      </c>
      <c r="J24" s="21"/>
      <c r="K24" s="21"/>
      <c r="L24" s="21"/>
    </row>
    <row r="25" spans="1:12" ht="12.75">
      <c r="A25" s="12" t="s">
        <v>5</v>
      </c>
      <c r="B25" s="2" t="s">
        <v>6</v>
      </c>
      <c r="C25" s="32">
        <v>29424249.58</v>
      </c>
      <c r="D25" s="32">
        <v>40096500</v>
      </c>
      <c r="E25" s="32">
        <v>29166036.21</v>
      </c>
      <c r="F25" s="24">
        <f t="shared" si="0"/>
        <v>99.12244705069553</v>
      </c>
      <c r="G25" s="24">
        <f t="shared" si="1"/>
        <v>72.73960622498224</v>
      </c>
      <c r="H25" s="13">
        <f t="shared" si="2"/>
        <v>-258213.36999999732</v>
      </c>
      <c r="J25" s="21"/>
      <c r="K25" s="21"/>
      <c r="L25" s="21"/>
    </row>
    <row r="26" spans="1:12" ht="12.75">
      <c r="A26" s="12" t="s">
        <v>7</v>
      </c>
      <c r="B26" s="2" t="s">
        <v>8</v>
      </c>
      <c r="C26" s="32">
        <v>277499.29</v>
      </c>
      <c r="D26" s="32">
        <v>1003500</v>
      </c>
      <c r="E26" s="32">
        <v>541659.75</v>
      </c>
      <c r="F26" s="24">
        <f t="shared" si="0"/>
        <v>195.19320211594055</v>
      </c>
      <c r="G26" s="24">
        <f t="shared" si="1"/>
        <v>53.9770553064275</v>
      </c>
      <c r="H26" s="13">
        <f t="shared" si="2"/>
        <v>264160.46</v>
      </c>
      <c r="J26" s="21"/>
      <c r="K26" s="21"/>
      <c r="L26" s="21"/>
    </row>
    <row r="27" spans="1:15" s="8" customFormat="1" ht="12.75">
      <c r="A27" s="10" t="s">
        <v>17</v>
      </c>
      <c r="B27" s="7" t="s">
        <v>18</v>
      </c>
      <c r="C27" s="31">
        <v>21787297.38</v>
      </c>
      <c r="D27" s="31">
        <v>27425000</v>
      </c>
      <c r="E27" s="31">
        <v>21352357.41</v>
      </c>
      <c r="F27" s="22">
        <f t="shared" si="0"/>
        <v>98.00369930049581</v>
      </c>
      <c r="G27" s="22">
        <f t="shared" si="1"/>
        <v>77.85727405651778</v>
      </c>
      <c r="H27" s="14">
        <f t="shared" si="2"/>
        <v>-434939.9699999988</v>
      </c>
      <c r="J27" s="21"/>
      <c r="K27" s="21"/>
      <c r="L27" s="21"/>
      <c r="M27" s="21"/>
      <c r="N27" s="21"/>
      <c r="O27" s="21"/>
    </row>
    <row r="28" spans="1:12" s="8" customFormat="1" ht="12.75">
      <c r="A28" s="11" t="s">
        <v>19</v>
      </c>
      <c r="B28" s="9" t="s">
        <v>20</v>
      </c>
      <c r="C28" s="31">
        <v>21787297.38</v>
      </c>
      <c r="D28" s="31">
        <v>27425000</v>
      </c>
      <c r="E28" s="31">
        <v>21352357.41</v>
      </c>
      <c r="F28" s="22">
        <f t="shared" si="0"/>
        <v>98.00369930049581</v>
      </c>
      <c r="G28" s="22">
        <f t="shared" si="1"/>
        <v>77.85727405651778</v>
      </c>
      <c r="H28" s="14">
        <f t="shared" si="2"/>
        <v>-434939.9699999988</v>
      </c>
      <c r="J28" s="21"/>
      <c r="K28" s="21"/>
      <c r="L28" s="21"/>
    </row>
    <row r="29" spans="1:12" ht="12.75">
      <c r="A29" s="12" t="s">
        <v>5</v>
      </c>
      <c r="B29" s="2" t="s">
        <v>6</v>
      </c>
      <c r="C29" s="32">
        <v>21616814.14</v>
      </c>
      <c r="D29" s="32">
        <v>27081000</v>
      </c>
      <c r="E29" s="32">
        <v>21181938.05</v>
      </c>
      <c r="F29" s="24">
        <f t="shared" si="0"/>
        <v>97.98825077930748</v>
      </c>
      <c r="G29" s="24">
        <f t="shared" si="1"/>
        <v>78.21697149292862</v>
      </c>
      <c r="H29" s="13">
        <f t="shared" si="2"/>
        <v>-434876.08999999985</v>
      </c>
      <c r="J29" s="21"/>
      <c r="K29" s="21"/>
      <c r="L29" s="21"/>
    </row>
    <row r="30" spans="1:12" ht="12.75">
      <c r="A30" s="12" t="s">
        <v>7</v>
      </c>
      <c r="B30" s="2" t="s">
        <v>8</v>
      </c>
      <c r="C30" s="32">
        <v>170483.24</v>
      </c>
      <c r="D30" s="32">
        <v>344000</v>
      </c>
      <c r="E30" s="32">
        <v>170419.36</v>
      </c>
      <c r="F30" s="24">
        <f t="shared" si="0"/>
        <v>99.96253004107618</v>
      </c>
      <c r="G30" s="24">
        <f t="shared" si="1"/>
        <v>49.54051162790697</v>
      </c>
      <c r="H30" s="13">
        <f t="shared" si="2"/>
        <v>-63.88000000000466</v>
      </c>
      <c r="J30" s="21"/>
      <c r="K30" s="21"/>
      <c r="L30" s="21"/>
    </row>
    <row r="31" spans="1:15" s="8" customFormat="1" ht="12.75">
      <c r="A31" s="10" t="s">
        <v>21</v>
      </c>
      <c r="B31" s="7" t="s">
        <v>22</v>
      </c>
      <c r="C31" s="31">
        <v>10281950.31</v>
      </c>
      <c r="D31" s="31">
        <v>11795000</v>
      </c>
      <c r="E31" s="31">
        <v>8887489.29</v>
      </c>
      <c r="F31" s="22">
        <f t="shared" si="0"/>
        <v>86.43777709522892</v>
      </c>
      <c r="G31" s="22">
        <f t="shared" si="1"/>
        <v>75.3496336583298</v>
      </c>
      <c r="H31" s="14">
        <f t="shared" si="2"/>
        <v>-1394461.0200000014</v>
      </c>
      <c r="J31" s="21"/>
      <c r="K31" s="21"/>
      <c r="L31" s="21"/>
      <c r="M31" s="21"/>
      <c r="N31" s="21"/>
      <c r="O31" s="21"/>
    </row>
    <row r="32" spans="1:12" s="8" customFormat="1" ht="12.75">
      <c r="A32" s="11" t="s">
        <v>23</v>
      </c>
      <c r="B32" s="9" t="s">
        <v>24</v>
      </c>
      <c r="C32" s="31">
        <v>10281950.31</v>
      </c>
      <c r="D32" s="31">
        <v>11795000</v>
      </c>
      <c r="E32" s="31">
        <v>8887489.29</v>
      </c>
      <c r="F32" s="22">
        <f t="shared" si="0"/>
        <v>86.43777709522892</v>
      </c>
      <c r="G32" s="22">
        <f t="shared" si="1"/>
        <v>75.3496336583298</v>
      </c>
      <c r="H32" s="14">
        <f t="shared" si="2"/>
        <v>-1394461.0200000014</v>
      </c>
      <c r="J32" s="21"/>
      <c r="K32" s="21"/>
      <c r="L32" s="21"/>
    </row>
    <row r="33" spans="1:12" ht="12.75">
      <c r="A33" s="12" t="s">
        <v>5</v>
      </c>
      <c r="B33" s="2" t="s">
        <v>6</v>
      </c>
      <c r="C33" s="32">
        <v>10117664</v>
      </c>
      <c r="D33" s="32">
        <v>11532000</v>
      </c>
      <c r="E33" s="32">
        <v>8846206.59</v>
      </c>
      <c r="F33" s="24">
        <f t="shared" si="0"/>
        <v>87.43329082681535</v>
      </c>
      <c r="G33" s="24">
        <f t="shared" si="1"/>
        <v>76.71008142559833</v>
      </c>
      <c r="H33" s="13">
        <f t="shared" si="2"/>
        <v>-1271457.4100000001</v>
      </c>
      <c r="J33" s="21"/>
      <c r="K33" s="21"/>
      <c r="L33" s="21"/>
    </row>
    <row r="34" spans="1:12" ht="12.75">
      <c r="A34" s="12" t="s">
        <v>7</v>
      </c>
      <c r="B34" s="2" t="s">
        <v>8</v>
      </c>
      <c r="C34" s="32">
        <v>164286.31</v>
      </c>
      <c r="D34" s="32">
        <v>263000</v>
      </c>
      <c r="E34" s="32">
        <v>41282.7</v>
      </c>
      <c r="F34" s="24">
        <f t="shared" si="0"/>
        <v>25.128508881841704</v>
      </c>
      <c r="G34" s="24">
        <f t="shared" si="1"/>
        <v>15.696844106463878</v>
      </c>
      <c r="H34" s="13">
        <f t="shared" si="2"/>
        <v>-123003.61</v>
      </c>
      <c r="J34" s="21"/>
      <c r="K34" s="21"/>
      <c r="L34" s="21"/>
    </row>
    <row r="35" spans="1:15" s="8" customFormat="1" ht="12.75">
      <c r="A35" s="10" t="s">
        <v>25</v>
      </c>
      <c r="B35" s="7" t="s">
        <v>26</v>
      </c>
      <c r="C35" s="31">
        <v>190985275.54</v>
      </c>
      <c r="D35" s="31">
        <v>279512968</v>
      </c>
      <c r="E35" s="31">
        <v>203139552.83</v>
      </c>
      <c r="F35" s="22">
        <f t="shared" si="0"/>
        <v>106.36398657207184</v>
      </c>
      <c r="G35" s="22">
        <f t="shared" si="1"/>
        <v>72.67625337154304</v>
      </c>
      <c r="H35" s="14">
        <f t="shared" si="2"/>
        <v>12154277.290000021</v>
      </c>
      <c r="J35" s="21"/>
      <c r="K35" s="21"/>
      <c r="L35" s="21"/>
      <c r="M35" s="21"/>
      <c r="N35" s="21"/>
      <c r="O35" s="21"/>
    </row>
    <row r="36" spans="1:12" s="8" customFormat="1" ht="12.75">
      <c r="A36" s="11" t="s">
        <v>27</v>
      </c>
      <c r="B36" s="9" t="s">
        <v>28</v>
      </c>
      <c r="C36" s="31">
        <v>17570550.98</v>
      </c>
      <c r="D36" s="31">
        <v>22427000</v>
      </c>
      <c r="E36" s="31">
        <v>15398333.98</v>
      </c>
      <c r="F36" s="22">
        <f t="shared" si="0"/>
        <v>87.63717197899733</v>
      </c>
      <c r="G36" s="22">
        <f t="shared" si="1"/>
        <v>68.65980282694966</v>
      </c>
      <c r="H36" s="14">
        <f t="shared" si="2"/>
        <v>-2172217</v>
      </c>
      <c r="J36" s="21"/>
      <c r="K36" s="21"/>
      <c r="L36" s="21"/>
    </row>
    <row r="37" spans="1:12" ht="12.75">
      <c r="A37" s="12" t="s">
        <v>5</v>
      </c>
      <c r="B37" s="2" t="s">
        <v>6</v>
      </c>
      <c r="C37" s="32">
        <v>16875539.66</v>
      </c>
      <c r="D37" s="32">
        <v>21567000</v>
      </c>
      <c r="E37" s="32">
        <v>15069162.07</v>
      </c>
      <c r="F37" s="24">
        <f t="shared" si="0"/>
        <v>89.29588252349852</v>
      </c>
      <c r="G37" s="24">
        <f t="shared" si="1"/>
        <v>69.87138716557703</v>
      </c>
      <c r="H37" s="13">
        <f t="shared" si="2"/>
        <v>-1806377.5899999999</v>
      </c>
      <c r="J37" s="21"/>
      <c r="K37" s="21"/>
      <c r="L37" s="21"/>
    </row>
    <row r="38" spans="1:12" ht="12.75">
      <c r="A38" s="12" t="s">
        <v>7</v>
      </c>
      <c r="B38" s="2" t="s">
        <v>8</v>
      </c>
      <c r="C38" s="32">
        <v>695011.32</v>
      </c>
      <c r="D38" s="32">
        <v>860000</v>
      </c>
      <c r="E38" s="32">
        <v>329171.91</v>
      </c>
      <c r="F38" s="24">
        <f t="shared" si="0"/>
        <v>47.36209332532886</v>
      </c>
      <c r="G38" s="24">
        <f t="shared" si="1"/>
        <v>38.27580348837209</v>
      </c>
      <c r="H38" s="13">
        <f t="shared" si="2"/>
        <v>-365839.41</v>
      </c>
      <c r="J38" s="21"/>
      <c r="K38" s="21"/>
      <c r="L38" s="21"/>
    </row>
    <row r="39" spans="1:12" s="8" customFormat="1" ht="12.75">
      <c r="A39" s="11" t="s">
        <v>29</v>
      </c>
      <c r="B39" s="9" t="s">
        <v>30</v>
      </c>
      <c r="C39" s="31">
        <v>7075889.21</v>
      </c>
      <c r="D39" s="31">
        <v>8575200</v>
      </c>
      <c r="E39" s="31">
        <v>6565270.17</v>
      </c>
      <c r="F39" s="22">
        <f t="shared" si="0"/>
        <v>92.78367672463882</v>
      </c>
      <c r="G39" s="22">
        <f t="shared" si="1"/>
        <v>76.56113175202911</v>
      </c>
      <c r="H39" s="14">
        <f t="shared" si="2"/>
        <v>-510619.04000000004</v>
      </c>
      <c r="J39" s="21"/>
      <c r="K39" s="21"/>
      <c r="L39" s="21"/>
    </row>
    <row r="40" spans="1:12" ht="12.75">
      <c r="A40" s="12" t="s">
        <v>5</v>
      </c>
      <c r="B40" s="2" t="s">
        <v>6</v>
      </c>
      <c r="C40" s="32">
        <v>7042768.73</v>
      </c>
      <c r="D40" s="32">
        <v>8517200</v>
      </c>
      <c r="E40" s="32">
        <v>6552740.42</v>
      </c>
      <c r="F40" s="24">
        <f t="shared" si="0"/>
        <v>93.04210703508362</v>
      </c>
      <c r="G40" s="24">
        <f t="shared" si="1"/>
        <v>76.93538275489598</v>
      </c>
      <c r="H40" s="13">
        <f t="shared" si="2"/>
        <v>-490028.3100000005</v>
      </c>
      <c r="J40" s="21"/>
      <c r="K40" s="21"/>
      <c r="L40" s="21"/>
    </row>
    <row r="41" spans="1:12" ht="12.75">
      <c r="A41" s="12" t="s">
        <v>7</v>
      </c>
      <c r="B41" s="2" t="s">
        <v>8</v>
      </c>
      <c r="C41" s="32">
        <v>33120.48</v>
      </c>
      <c r="D41" s="32">
        <v>58000</v>
      </c>
      <c r="E41" s="32">
        <v>12529.75</v>
      </c>
      <c r="F41" s="24">
        <f t="shared" si="0"/>
        <v>37.830822500157</v>
      </c>
      <c r="G41" s="24">
        <f t="shared" si="1"/>
        <v>21.60301724137931</v>
      </c>
      <c r="H41" s="13">
        <f t="shared" si="2"/>
        <v>-20590.730000000003</v>
      </c>
      <c r="J41" s="21"/>
      <c r="K41" s="21"/>
      <c r="L41" s="21"/>
    </row>
    <row r="42" spans="1:12" s="8" customFormat="1" ht="12.75">
      <c r="A42" s="11" t="s">
        <v>31</v>
      </c>
      <c r="B42" s="9" t="s">
        <v>32</v>
      </c>
      <c r="C42" s="31">
        <v>69103834.42</v>
      </c>
      <c r="D42" s="31">
        <v>110164095</v>
      </c>
      <c r="E42" s="31">
        <v>82851453.74</v>
      </c>
      <c r="F42" s="22">
        <f t="shared" si="0"/>
        <v>119.89414832821659</v>
      </c>
      <c r="G42" s="22">
        <f t="shared" si="1"/>
        <v>75.20731118428377</v>
      </c>
      <c r="H42" s="14">
        <f t="shared" si="2"/>
        <v>13747619.319999993</v>
      </c>
      <c r="J42" s="21"/>
      <c r="K42" s="21"/>
      <c r="L42" s="21"/>
    </row>
    <row r="43" spans="1:12" ht="12.75">
      <c r="A43" s="12" t="s">
        <v>5</v>
      </c>
      <c r="B43" s="2" t="s">
        <v>6</v>
      </c>
      <c r="C43" s="32">
        <v>69030527.22</v>
      </c>
      <c r="D43" s="32">
        <v>109857095</v>
      </c>
      <c r="E43" s="32">
        <v>82605180.73</v>
      </c>
      <c r="F43" s="24">
        <f t="shared" si="0"/>
        <v>119.66471075432705</v>
      </c>
      <c r="G43" s="24">
        <f t="shared" si="1"/>
        <v>75.19330520254518</v>
      </c>
      <c r="H43" s="13">
        <f t="shared" si="2"/>
        <v>13574653.510000005</v>
      </c>
      <c r="J43" s="21"/>
      <c r="K43" s="21"/>
      <c r="L43" s="21"/>
    </row>
    <row r="44" spans="1:12" ht="12.75">
      <c r="A44" s="12" t="s">
        <v>7</v>
      </c>
      <c r="B44" s="2" t="s">
        <v>8</v>
      </c>
      <c r="C44" s="32">
        <v>73307.2</v>
      </c>
      <c r="D44" s="32">
        <v>307000</v>
      </c>
      <c r="E44" s="32">
        <v>246273.01</v>
      </c>
      <c r="F44" s="24">
        <f t="shared" si="0"/>
        <v>335.9465509527032</v>
      </c>
      <c r="G44" s="24">
        <f t="shared" si="1"/>
        <v>80.21922149837134</v>
      </c>
      <c r="H44" s="13">
        <f t="shared" si="2"/>
        <v>172965.81</v>
      </c>
      <c r="J44" s="21"/>
      <c r="K44" s="21"/>
      <c r="L44" s="21"/>
    </row>
    <row r="45" spans="1:12" s="8" customFormat="1" ht="25.5">
      <c r="A45" s="11" t="s">
        <v>33</v>
      </c>
      <c r="B45" s="9" t="s">
        <v>440</v>
      </c>
      <c r="C45" s="31">
        <v>4738276.23</v>
      </c>
      <c r="D45" s="31">
        <v>2949000</v>
      </c>
      <c r="E45" s="31">
        <v>2101469.75</v>
      </c>
      <c r="F45" s="22">
        <f t="shared" si="0"/>
        <v>44.35093371498098</v>
      </c>
      <c r="G45" s="22">
        <f t="shared" si="1"/>
        <v>71.26041878602916</v>
      </c>
      <c r="H45" s="14">
        <f t="shared" si="2"/>
        <v>-2636806.4800000004</v>
      </c>
      <c r="J45" s="21"/>
      <c r="K45" s="21"/>
      <c r="L45" s="21"/>
    </row>
    <row r="46" spans="1:12" ht="12.75">
      <c r="A46" s="12" t="s">
        <v>5</v>
      </c>
      <c r="B46" s="2" t="s">
        <v>6</v>
      </c>
      <c r="C46" s="32">
        <v>4728834.17</v>
      </c>
      <c r="D46" s="32">
        <v>2931000</v>
      </c>
      <c r="E46" s="32">
        <v>2092603.95</v>
      </c>
      <c r="F46" s="24">
        <f t="shared" si="0"/>
        <v>44.252005352092944</v>
      </c>
      <c r="G46" s="24">
        <f t="shared" si="1"/>
        <v>71.39556294779939</v>
      </c>
      <c r="H46" s="13">
        <f t="shared" si="2"/>
        <v>-2636230.2199999997</v>
      </c>
      <c r="J46" s="21"/>
      <c r="K46" s="21"/>
      <c r="L46" s="21"/>
    </row>
    <row r="47" spans="1:12" ht="12.75">
      <c r="A47" s="12" t="s">
        <v>7</v>
      </c>
      <c r="B47" s="2" t="s">
        <v>8</v>
      </c>
      <c r="C47" s="32">
        <v>9442.06</v>
      </c>
      <c r="D47" s="32">
        <v>18000</v>
      </c>
      <c r="E47" s="32">
        <v>8865.8</v>
      </c>
      <c r="F47" s="24">
        <f t="shared" si="0"/>
        <v>93.89688267178984</v>
      </c>
      <c r="G47" s="24">
        <f t="shared" si="1"/>
        <v>49.25444444444444</v>
      </c>
      <c r="H47" s="13">
        <f t="shared" si="2"/>
        <v>-576.2600000000002</v>
      </c>
      <c r="J47" s="21"/>
      <c r="K47" s="21"/>
      <c r="L47" s="21"/>
    </row>
    <row r="48" spans="1:12" s="8" customFormat="1" ht="12.75">
      <c r="A48" s="11" t="s">
        <v>34</v>
      </c>
      <c r="B48" s="9" t="s">
        <v>35</v>
      </c>
      <c r="C48" s="31">
        <v>30112530.94</v>
      </c>
      <c r="D48" s="31">
        <v>37174010</v>
      </c>
      <c r="E48" s="31">
        <v>28401978.33</v>
      </c>
      <c r="F48" s="22">
        <f t="shared" si="0"/>
        <v>94.31946582833464</v>
      </c>
      <c r="G48" s="22">
        <f t="shared" si="1"/>
        <v>76.40278336934864</v>
      </c>
      <c r="H48" s="14">
        <f t="shared" si="2"/>
        <v>-1710552.6100000031</v>
      </c>
      <c r="J48" s="21"/>
      <c r="K48" s="21"/>
      <c r="L48" s="21"/>
    </row>
    <row r="49" spans="1:12" ht="12.75">
      <c r="A49" s="12" t="s">
        <v>5</v>
      </c>
      <c r="B49" s="2" t="s">
        <v>6</v>
      </c>
      <c r="C49" s="32">
        <v>30097341.98</v>
      </c>
      <c r="D49" s="32">
        <v>37142010</v>
      </c>
      <c r="E49" s="32">
        <v>28377318.18</v>
      </c>
      <c r="F49" s="24">
        <f t="shared" si="0"/>
        <v>94.28513055690108</v>
      </c>
      <c r="G49" s="24">
        <f t="shared" si="1"/>
        <v>76.40221458127871</v>
      </c>
      <c r="H49" s="13">
        <f t="shared" si="2"/>
        <v>-1720023.8000000007</v>
      </c>
      <c r="J49" s="21"/>
      <c r="K49" s="21"/>
      <c r="L49" s="21"/>
    </row>
    <row r="50" spans="1:12" ht="12.75">
      <c r="A50" s="12" t="s">
        <v>7</v>
      </c>
      <c r="B50" s="2" t="s">
        <v>8</v>
      </c>
      <c r="C50" s="32">
        <v>15188.96</v>
      </c>
      <c r="D50" s="32">
        <v>32000</v>
      </c>
      <c r="E50" s="32">
        <v>24660.15</v>
      </c>
      <c r="F50" s="24">
        <f t="shared" si="0"/>
        <v>162.35575049246296</v>
      </c>
      <c r="G50" s="24">
        <f t="shared" si="1"/>
        <v>77.06296875000001</v>
      </c>
      <c r="H50" s="13">
        <f t="shared" si="2"/>
        <v>9471.190000000002</v>
      </c>
      <c r="J50" s="21"/>
      <c r="K50" s="21"/>
      <c r="L50" s="21"/>
    </row>
    <row r="51" spans="1:12" s="8" customFormat="1" ht="12.75">
      <c r="A51" s="11" t="s">
        <v>36</v>
      </c>
      <c r="B51" s="9" t="s">
        <v>37</v>
      </c>
      <c r="C51" s="31">
        <v>2799630.22</v>
      </c>
      <c r="D51" s="31">
        <v>4819510</v>
      </c>
      <c r="E51" s="31">
        <v>3815012.6</v>
      </c>
      <c r="F51" s="22">
        <f t="shared" si="0"/>
        <v>136.26844619501213</v>
      </c>
      <c r="G51" s="22">
        <f t="shared" si="1"/>
        <v>79.15768615481657</v>
      </c>
      <c r="H51" s="14">
        <f t="shared" si="2"/>
        <v>1015382.3799999999</v>
      </c>
      <c r="J51" s="21"/>
      <c r="K51" s="21"/>
      <c r="L51" s="21"/>
    </row>
    <row r="52" spans="1:12" ht="12.75">
      <c r="A52" s="12" t="s">
        <v>5</v>
      </c>
      <c r="B52" s="2" t="s">
        <v>6</v>
      </c>
      <c r="C52" s="32">
        <v>2776101.11</v>
      </c>
      <c r="D52" s="32">
        <v>4776510</v>
      </c>
      <c r="E52" s="32">
        <v>3786442.62</v>
      </c>
      <c r="F52" s="24">
        <f t="shared" si="0"/>
        <v>136.39426195107137</v>
      </c>
      <c r="G52" s="24">
        <f t="shared" si="1"/>
        <v>79.27215937996571</v>
      </c>
      <c r="H52" s="13">
        <f t="shared" si="2"/>
        <v>1010341.5100000002</v>
      </c>
      <c r="J52" s="21"/>
      <c r="K52" s="21"/>
      <c r="L52" s="21"/>
    </row>
    <row r="53" spans="1:12" ht="12.75">
      <c r="A53" s="12" t="s">
        <v>7</v>
      </c>
      <c r="B53" s="2" t="s">
        <v>8</v>
      </c>
      <c r="C53" s="32">
        <v>23529.11</v>
      </c>
      <c r="D53" s="32">
        <v>43000</v>
      </c>
      <c r="E53" s="32">
        <v>28569.98</v>
      </c>
      <c r="F53" s="24">
        <f t="shared" si="0"/>
        <v>121.42397226244425</v>
      </c>
      <c r="G53" s="24">
        <f t="shared" si="1"/>
        <v>66.44181395348838</v>
      </c>
      <c r="H53" s="13">
        <f t="shared" si="2"/>
        <v>5040.869999999999</v>
      </c>
      <c r="J53" s="21"/>
      <c r="K53" s="21"/>
      <c r="L53" s="21"/>
    </row>
    <row r="54" spans="1:12" s="8" customFormat="1" ht="25.5">
      <c r="A54" s="11" t="s">
        <v>38</v>
      </c>
      <c r="B54" s="9" t="s">
        <v>436</v>
      </c>
      <c r="C54" s="31">
        <v>25646503.87</v>
      </c>
      <c r="D54" s="31">
        <v>34593500</v>
      </c>
      <c r="E54" s="31">
        <v>24778355.71</v>
      </c>
      <c r="F54" s="22">
        <f t="shared" si="0"/>
        <v>96.61494539606423</v>
      </c>
      <c r="G54" s="22">
        <f t="shared" si="1"/>
        <v>71.62720080361919</v>
      </c>
      <c r="H54" s="14">
        <f t="shared" si="2"/>
        <v>-868148.1600000001</v>
      </c>
      <c r="J54" s="21"/>
      <c r="K54" s="21"/>
      <c r="L54" s="21"/>
    </row>
    <row r="55" spans="1:12" ht="12.75">
      <c r="A55" s="12" t="s">
        <v>5</v>
      </c>
      <c r="B55" s="2" t="s">
        <v>6</v>
      </c>
      <c r="C55" s="32">
        <v>25240252.55</v>
      </c>
      <c r="D55" s="32">
        <v>33843500</v>
      </c>
      <c r="E55" s="32">
        <v>24420522.56</v>
      </c>
      <c r="F55" s="24">
        <f t="shared" si="0"/>
        <v>96.75229085613883</v>
      </c>
      <c r="G55" s="24">
        <f t="shared" si="1"/>
        <v>72.15720170786119</v>
      </c>
      <c r="H55" s="13">
        <f t="shared" si="2"/>
        <v>-819729.9900000021</v>
      </c>
      <c r="J55" s="21"/>
      <c r="K55" s="21"/>
      <c r="L55" s="21"/>
    </row>
    <row r="56" spans="1:12" ht="12.75">
      <c r="A56" s="12" t="s">
        <v>7</v>
      </c>
      <c r="B56" s="2" t="s">
        <v>8</v>
      </c>
      <c r="C56" s="32">
        <v>406251.32</v>
      </c>
      <c r="D56" s="32">
        <v>750000</v>
      </c>
      <c r="E56" s="32">
        <v>357833.15</v>
      </c>
      <c r="F56" s="24">
        <f t="shared" si="0"/>
        <v>88.08171995601147</v>
      </c>
      <c r="G56" s="24">
        <f t="shared" si="1"/>
        <v>47.71108666666667</v>
      </c>
      <c r="H56" s="13">
        <f t="shared" si="2"/>
        <v>-48418.169999999984</v>
      </c>
      <c r="J56" s="21"/>
      <c r="K56" s="21"/>
      <c r="L56" s="21"/>
    </row>
    <row r="57" spans="1:12" s="8" customFormat="1" ht="12.75">
      <c r="A57" s="11" t="s">
        <v>39</v>
      </c>
      <c r="B57" s="9" t="s">
        <v>40</v>
      </c>
      <c r="C57" s="31">
        <v>749447.56</v>
      </c>
      <c r="D57" s="31">
        <v>1036220</v>
      </c>
      <c r="E57" s="31">
        <v>786196.84</v>
      </c>
      <c r="F57" s="22">
        <f t="shared" si="0"/>
        <v>104.90351586440549</v>
      </c>
      <c r="G57" s="22">
        <f t="shared" si="1"/>
        <v>75.87161413599428</v>
      </c>
      <c r="H57" s="14">
        <f t="shared" si="2"/>
        <v>36749.27999999991</v>
      </c>
      <c r="J57" s="21"/>
      <c r="K57" s="21"/>
      <c r="L57" s="21"/>
    </row>
    <row r="58" spans="1:12" ht="12.75">
      <c r="A58" s="12" t="s">
        <v>5</v>
      </c>
      <c r="B58" s="2" t="s">
        <v>6</v>
      </c>
      <c r="C58" s="32">
        <v>741960.51</v>
      </c>
      <c r="D58" s="32">
        <v>1022320</v>
      </c>
      <c r="E58" s="32">
        <v>779383.49</v>
      </c>
      <c r="F58" s="24">
        <f t="shared" si="0"/>
        <v>105.04379673791533</v>
      </c>
      <c r="G58" s="24">
        <f t="shared" si="1"/>
        <v>76.23674485483997</v>
      </c>
      <c r="H58" s="13">
        <f t="shared" si="2"/>
        <v>37422.97999999998</v>
      </c>
      <c r="J58" s="21"/>
      <c r="K58" s="21"/>
      <c r="L58" s="21"/>
    </row>
    <row r="59" spans="1:12" ht="12.75">
      <c r="A59" s="12" t="s">
        <v>7</v>
      </c>
      <c r="B59" s="2" t="s">
        <v>8</v>
      </c>
      <c r="C59" s="32">
        <v>7487.05</v>
      </c>
      <c r="D59" s="32">
        <v>13900</v>
      </c>
      <c r="E59" s="32">
        <v>6813.35</v>
      </c>
      <c r="F59" s="24">
        <f t="shared" si="0"/>
        <v>91.00179643517808</v>
      </c>
      <c r="G59" s="24">
        <f t="shared" si="1"/>
        <v>49.016906474820146</v>
      </c>
      <c r="H59" s="13">
        <f t="shared" si="2"/>
        <v>-673.6999999999998</v>
      </c>
      <c r="J59" s="21"/>
      <c r="K59" s="21"/>
      <c r="L59" s="21"/>
    </row>
    <row r="60" spans="1:12" s="8" customFormat="1" ht="12.75">
      <c r="A60" s="11" t="s">
        <v>41</v>
      </c>
      <c r="B60" s="9" t="s">
        <v>42</v>
      </c>
      <c r="C60" s="31">
        <v>1062495.16</v>
      </c>
      <c r="D60" s="31">
        <v>1644880</v>
      </c>
      <c r="E60" s="31">
        <v>1218092.98</v>
      </c>
      <c r="F60" s="22">
        <f t="shared" si="0"/>
        <v>114.64456741619418</v>
      </c>
      <c r="G60" s="22">
        <f t="shared" si="1"/>
        <v>74.05360755799815</v>
      </c>
      <c r="H60" s="14">
        <f t="shared" si="2"/>
        <v>155597.82000000007</v>
      </c>
      <c r="J60" s="21"/>
      <c r="K60" s="21"/>
      <c r="L60" s="21"/>
    </row>
    <row r="61" spans="1:12" ht="12.75">
      <c r="A61" s="12" t="s">
        <v>5</v>
      </c>
      <c r="B61" s="2" t="s">
        <v>6</v>
      </c>
      <c r="C61" s="32">
        <v>1043562.46</v>
      </c>
      <c r="D61" s="32">
        <v>1615880</v>
      </c>
      <c r="E61" s="32">
        <v>1199663.3</v>
      </c>
      <c r="F61" s="24">
        <f t="shared" si="0"/>
        <v>114.9584568229869</v>
      </c>
      <c r="G61" s="24">
        <f t="shared" si="1"/>
        <v>74.24210337401293</v>
      </c>
      <c r="H61" s="13">
        <f t="shared" si="2"/>
        <v>156100.84000000008</v>
      </c>
      <c r="J61" s="21"/>
      <c r="K61" s="21"/>
      <c r="L61" s="21"/>
    </row>
    <row r="62" spans="1:12" ht="12.75">
      <c r="A62" s="12" t="s">
        <v>7</v>
      </c>
      <c r="B62" s="2" t="s">
        <v>8</v>
      </c>
      <c r="C62" s="32">
        <v>18932.7</v>
      </c>
      <c r="D62" s="32">
        <v>29000</v>
      </c>
      <c r="E62" s="32">
        <v>18429.68</v>
      </c>
      <c r="F62" s="24">
        <f t="shared" si="0"/>
        <v>97.34311535068954</v>
      </c>
      <c r="G62" s="24">
        <f t="shared" si="1"/>
        <v>63.55062068965517</v>
      </c>
      <c r="H62" s="13">
        <f t="shared" si="2"/>
        <v>-503.02000000000044</v>
      </c>
      <c r="J62" s="21"/>
      <c r="K62" s="21"/>
      <c r="L62" s="21"/>
    </row>
    <row r="63" spans="1:12" s="8" customFormat="1" ht="12.75">
      <c r="A63" s="11" t="s">
        <v>43</v>
      </c>
      <c r="B63" s="9" t="s">
        <v>394</v>
      </c>
      <c r="C63" s="31">
        <v>8894866.46</v>
      </c>
      <c r="D63" s="31">
        <v>11440000</v>
      </c>
      <c r="E63" s="31">
        <v>9986296.29</v>
      </c>
      <c r="F63" s="22">
        <f t="shared" si="0"/>
        <v>112.27033407312108</v>
      </c>
      <c r="G63" s="22">
        <f t="shared" si="1"/>
        <v>87.29279973776222</v>
      </c>
      <c r="H63" s="14">
        <f t="shared" si="2"/>
        <v>1091429.8299999982</v>
      </c>
      <c r="J63" s="21"/>
      <c r="K63" s="21"/>
      <c r="L63" s="21"/>
    </row>
    <row r="64" spans="1:12" ht="12.75">
      <c r="A64" s="12" t="s">
        <v>5</v>
      </c>
      <c r="B64" s="2" t="s">
        <v>6</v>
      </c>
      <c r="C64" s="32">
        <v>8804967.25</v>
      </c>
      <c r="D64" s="32">
        <v>11394000</v>
      </c>
      <c r="E64" s="32">
        <v>9960857.1</v>
      </c>
      <c r="F64" s="24">
        <f t="shared" si="0"/>
        <v>113.12770186623919</v>
      </c>
      <c r="G64" s="24">
        <f t="shared" si="1"/>
        <v>87.42195102685623</v>
      </c>
      <c r="H64" s="13">
        <f t="shared" si="2"/>
        <v>1155889.8499999996</v>
      </c>
      <c r="J64" s="21"/>
      <c r="K64" s="21"/>
      <c r="L64" s="21"/>
    </row>
    <row r="65" spans="1:12" ht="12.75">
      <c r="A65" s="12" t="s">
        <v>7</v>
      </c>
      <c r="B65" s="2" t="s">
        <v>8</v>
      </c>
      <c r="C65" s="32">
        <v>89899.21</v>
      </c>
      <c r="D65" s="32">
        <v>46000</v>
      </c>
      <c r="E65" s="32">
        <v>25439.19</v>
      </c>
      <c r="F65" s="24">
        <f t="shared" si="0"/>
        <v>28.297456673979664</v>
      </c>
      <c r="G65" s="24">
        <f t="shared" si="1"/>
        <v>55.302586956521736</v>
      </c>
      <c r="H65" s="13">
        <f t="shared" si="2"/>
        <v>-64460.020000000004</v>
      </c>
      <c r="J65" s="21"/>
      <c r="K65" s="21"/>
      <c r="L65" s="21"/>
    </row>
    <row r="66" spans="1:12" s="8" customFormat="1" ht="12.75">
      <c r="A66" s="11" t="s">
        <v>44</v>
      </c>
      <c r="B66" s="9" t="s">
        <v>45</v>
      </c>
      <c r="C66" s="31">
        <v>13328422.34</v>
      </c>
      <c r="D66" s="31">
        <v>29815700</v>
      </c>
      <c r="E66" s="31">
        <v>18698991.52</v>
      </c>
      <c r="F66" s="22">
        <f t="shared" si="0"/>
        <v>140.2941101579769</v>
      </c>
      <c r="G66" s="22">
        <f t="shared" si="1"/>
        <v>62.71525243412027</v>
      </c>
      <c r="H66" s="14">
        <f t="shared" si="2"/>
        <v>5370569.18</v>
      </c>
      <c r="J66" s="21"/>
      <c r="K66" s="21"/>
      <c r="L66" s="21"/>
    </row>
    <row r="67" spans="1:12" ht="12.75">
      <c r="A67" s="12" t="s">
        <v>5</v>
      </c>
      <c r="B67" s="2" t="s">
        <v>6</v>
      </c>
      <c r="C67" s="32">
        <v>13270801.26</v>
      </c>
      <c r="D67" s="32">
        <v>29142200</v>
      </c>
      <c r="E67" s="32">
        <v>18554525.06</v>
      </c>
      <c r="F67" s="24">
        <f aca="true" t="shared" si="3" ref="F67:F102">IF(C67=0,"x",E67/C67*100)</f>
        <v>139.8146554716772</v>
      </c>
      <c r="G67" s="24">
        <f aca="true" t="shared" si="4" ref="G67:G102">IF(D67=0,"x",E67/D67*100)</f>
        <v>63.66892362278757</v>
      </c>
      <c r="H67" s="13">
        <f aca="true" t="shared" si="5" ref="H67:H102">+E67-C67</f>
        <v>5283723.799999999</v>
      </c>
      <c r="J67" s="21"/>
      <c r="K67" s="21"/>
      <c r="L67" s="21"/>
    </row>
    <row r="68" spans="1:12" ht="12.75">
      <c r="A68" s="12" t="s">
        <v>7</v>
      </c>
      <c r="B68" s="2" t="s">
        <v>8</v>
      </c>
      <c r="C68" s="32">
        <v>57621.08</v>
      </c>
      <c r="D68" s="32">
        <v>673500</v>
      </c>
      <c r="E68" s="32">
        <v>144466.46</v>
      </c>
      <c r="F68" s="24">
        <f t="shared" si="3"/>
        <v>250.71807053946227</v>
      </c>
      <c r="G68" s="24">
        <f t="shared" si="4"/>
        <v>21.45010541945063</v>
      </c>
      <c r="H68" s="13">
        <f t="shared" si="5"/>
        <v>86845.37999999999</v>
      </c>
      <c r="J68" s="21"/>
      <c r="K68" s="21"/>
      <c r="L68" s="21"/>
    </row>
    <row r="69" spans="1:12" s="8" customFormat="1" ht="12.75">
      <c r="A69" s="11" t="s">
        <v>46</v>
      </c>
      <c r="B69" s="9" t="s">
        <v>47</v>
      </c>
      <c r="C69" s="31">
        <v>3213314.11</v>
      </c>
      <c r="D69" s="31">
        <v>2864155</v>
      </c>
      <c r="E69" s="31">
        <v>1949761.19</v>
      </c>
      <c r="F69" s="22">
        <f t="shared" si="3"/>
        <v>60.67757845186197</v>
      </c>
      <c r="G69" s="22">
        <f t="shared" si="4"/>
        <v>68.07456963746723</v>
      </c>
      <c r="H69" s="14">
        <f t="shared" si="5"/>
        <v>-1263552.92</v>
      </c>
      <c r="J69" s="21"/>
      <c r="K69" s="21"/>
      <c r="L69" s="21"/>
    </row>
    <row r="70" spans="1:12" ht="12.75">
      <c r="A70" s="12" t="s">
        <v>5</v>
      </c>
      <c r="B70" s="2" t="s">
        <v>6</v>
      </c>
      <c r="C70" s="32">
        <v>3174382.31</v>
      </c>
      <c r="D70" s="32">
        <v>2800155</v>
      </c>
      <c r="E70" s="32">
        <v>1942404.56</v>
      </c>
      <c r="F70" s="24">
        <f t="shared" si="3"/>
        <v>61.19000077215022</v>
      </c>
      <c r="G70" s="24">
        <f t="shared" si="4"/>
        <v>69.36775142804595</v>
      </c>
      <c r="H70" s="13">
        <f t="shared" si="5"/>
        <v>-1231977.75</v>
      </c>
      <c r="J70" s="21"/>
      <c r="K70" s="21"/>
      <c r="L70" s="21"/>
    </row>
    <row r="71" spans="1:12" ht="12.75">
      <c r="A71" s="12" t="s">
        <v>7</v>
      </c>
      <c r="B71" s="2" t="s">
        <v>8</v>
      </c>
      <c r="C71" s="32">
        <v>38931.8</v>
      </c>
      <c r="D71" s="32">
        <v>64000</v>
      </c>
      <c r="E71" s="32">
        <v>7356.63</v>
      </c>
      <c r="F71" s="24">
        <f t="shared" si="3"/>
        <v>18.896197966700743</v>
      </c>
      <c r="G71" s="24">
        <f t="shared" si="4"/>
        <v>11.494734375</v>
      </c>
      <c r="H71" s="13">
        <f t="shared" si="5"/>
        <v>-31575.170000000002</v>
      </c>
      <c r="J71" s="21"/>
      <c r="K71" s="21"/>
      <c r="L71" s="21"/>
    </row>
    <row r="72" spans="1:12" s="8" customFormat="1" ht="12.75">
      <c r="A72" s="11" t="s">
        <v>367</v>
      </c>
      <c r="B72" s="9" t="s">
        <v>374</v>
      </c>
      <c r="C72" s="31">
        <v>425000.94</v>
      </c>
      <c r="D72" s="31">
        <v>427300</v>
      </c>
      <c r="E72" s="31">
        <v>303376.99</v>
      </c>
      <c r="F72" s="22">
        <f t="shared" si="3"/>
        <v>71.3826632948153</v>
      </c>
      <c r="G72" s="22">
        <f t="shared" si="4"/>
        <v>70.99859349403229</v>
      </c>
      <c r="H72" s="14">
        <f t="shared" si="5"/>
        <v>-121623.95000000001</v>
      </c>
      <c r="J72" s="21"/>
      <c r="K72" s="21"/>
      <c r="L72" s="21"/>
    </row>
    <row r="73" spans="1:12" ht="12.75">
      <c r="A73" s="12" t="s">
        <v>5</v>
      </c>
      <c r="B73" s="2" t="s">
        <v>6</v>
      </c>
      <c r="C73" s="32">
        <v>421346.38</v>
      </c>
      <c r="D73" s="32">
        <v>409650</v>
      </c>
      <c r="E73" s="32">
        <v>299614.31</v>
      </c>
      <c r="F73" s="24">
        <f t="shared" si="3"/>
        <v>71.10878940030291</v>
      </c>
      <c r="G73" s="24">
        <f t="shared" si="4"/>
        <v>73.13909678994264</v>
      </c>
      <c r="H73" s="13">
        <f t="shared" si="5"/>
        <v>-121732.07</v>
      </c>
      <c r="J73" s="21"/>
      <c r="K73" s="21"/>
      <c r="L73" s="21"/>
    </row>
    <row r="74" spans="1:12" ht="12.75">
      <c r="A74" s="12" t="s">
        <v>7</v>
      </c>
      <c r="B74" s="2" t="s">
        <v>8</v>
      </c>
      <c r="C74" s="32">
        <v>3654.56</v>
      </c>
      <c r="D74" s="32">
        <v>17650</v>
      </c>
      <c r="E74" s="32">
        <v>3762.68</v>
      </c>
      <c r="F74" s="24">
        <f t="shared" si="3"/>
        <v>102.95849568757936</v>
      </c>
      <c r="G74" s="24">
        <f t="shared" si="4"/>
        <v>21.318300283286117</v>
      </c>
      <c r="H74" s="13">
        <f t="shared" si="5"/>
        <v>108.11999999999989</v>
      </c>
      <c r="J74" s="21"/>
      <c r="K74" s="21"/>
      <c r="L74" s="21"/>
    </row>
    <row r="75" spans="1:12" s="8" customFormat="1" ht="12.75">
      <c r="A75" s="11" t="s">
        <v>48</v>
      </c>
      <c r="B75" s="9" t="s">
        <v>49</v>
      </c>
      <c r="C75" s="31">
        <v>1666577.34</v>
      </c>
      <c r="D75" s="31">
        <v>4698713</v>
      </c>
      <c r="E75" s="31">
        <v>1338381.79</v>
      </c>
      <c r="F75" s="22">
        <f t="shared" si="3"/>
        <v>80.30721154530997</v>
      </c>
      <c r="G75" s="22">
        <f t="shared" si="4"/>
        <v>28.4840080677411</v>
      </c>
      <c r="H75" s="14">
        <f t="shared" si="5"/>
        <v>-328195.55000000005</v>
      </c>
      <c r="J75" s="21"/>
      <c r="K75" s="21"/>
      <c r="L75" s="21"/>
    </row>
    <row r="76" spans="1:12" ht="12.75">
      <c r="A76" s="12" t="s">
        <v>5</v>
      </c>
      <c r="B76" s="2" t="s">
        <v>6</v>
      </c>
      <c r="C76" s="32">
        <v>1654370.15</v>
      </c>
      <c r="D76" s="32">
        <v>4679713</v>
      </c>
      <c r="E76" s="32">
        <v>1333148.14</v>
      </c>
      <c r="F76" s="24">
        <f t="shared" si="3"/>
        <v>80.58342566202612</v>
      </c>
      <c r="G76" s="24">
        <f t="shared" si="4"/>
        <v>28.48781837689619</v>
      </c>
      <c r="H76" s="13">
        <f t="shared" si="5"/>
        <v>-321222.01</v>
      </c>
      <c r="J76" s="21"/>
      <c r="K76" s="21"/>
      <c r="L76" s="21"/>
    </row>
    <row r="77" spans="1:12" ht="12.75">
      <c r="A77" s="12" t="s">
        <v>7</v>
      </c>
      <c r="B77" s="2" t="s">
        <v>8</v>
      </c>
      <c r="C77" s="32">
        <v>12207.19</v>
      </c>
      <c r="D77" s="32">
        <v>19000</v>
      </c>
      <c r="E77" s="32">
        <v>5233.65</v>
      </c>
      <c r="F77" s="24">
        <f t="shared" si="3"/>
        <v>42.87350323866508</v>
      </c>
      <c r="G77" s="24">
        <f t="shared" si="4"/>
        <v>27.54552631578947</v>
      </c>
      <c r="H77" s="13">
        <f t="shared" si="5"/>
        <v>-6973.540000000001</v>
      </c>
      <c r="J77" s="21"/>
      <c r="K77" s="21"/>
      <c r="L77" s="21"/>
    </row>
    <row r="78" spans="1:12" s="8" customFormat="1" ht="12.75">
      <c r="A78" s="11" t="s">
        <v>368</v>
      </c>
      <c r="B78" s="9" t="s">
        <v>375</v>
      </c>
      <c r="C78" s="31">
        <v>3594515.69</v>
      </c>
      <c r="D78" s="31">
        <v>4855160</v>
      </c>
      <c r="E78" s="31">
        <v>3431255.1</v>
      </c>
      <c r="F78" s="22">
        <f t="shared" si="3"/>
        <v>95.45806433800821</v>
      </c>
      <c r="G78" s="22">
        <f t="shared" si="4"/>
        <v>70.67233829575133</v>
      </c>
      <c r="H78" s="14">
        <f t="shared" si="5"/>
        <v>-163260.58999999985</v>
      </c>
      <c r="J78" s="21"/>
      <c r="K78" s="21"/>
      <c r="L78" s="21"/>
    </row>
    <row r="79" spans="1:12" ht="12.75">
      <c r="A79" s="12" t="s">
        <v>5</v>
      </c>
      <c r="B79" s="2" t="s">
        <v>6</v>
      </c>
      <c r="C79" s="32">
        <v>3536619.83</v>
      </c>
      <c r="D79" s="32">
        <v>4693360</v>
      </c>
      <c r="E79" s="32">
        <v>3395530.79</v>
      </c>
      <c r="F79" s="24">
        <f t="shared" si="3"/>
        <v>96.01062464211768</v>
      </c>
      <c r="G79" s="24">
        <f t="shared" si="4"/>
        <v>72.34754610769258</v>
      </c>
      <c r="H79" s="13">
        <f t="shared" si="5"/>
        <v>-141089.04000000004</v>
      </c>
      <c r="J79" s="21"/>
      <c r="K79" s="21"/>
      <c r="L79" s="21"/>
    </row>
    <row r="80" spans="1:12" ht="12.75">
      <c r="A80" s="12" t="s">
        <v>7</v>
      </c>
      <c r="B80" s="2" t="s">
        <v>8</v>
      </c>
      <c r="C80" s="32">
        <v>57895.86</v>
      </c>
      <c r="D80" s="32">
        <v>161800</v>
      </c>
      <c r="E80" s="32">
        <v>35724.31</v>
      </c>
      <c r="F80" s="24">
        <f t="shared" si="3"/>
        <v>61.70442929770799</v>
      </c>
      <c r="G80" s="24">
        <f t="shared" si="4"/>
        <v>22.079301606922126</v>
      </c>
      <c r="H80" s="13">
        <f t="shared" si="5"/>
        <v>-22171.550000000003</v>
      </c>
      <c r="J80" s="21"/>
      <c r="K80" s="21"/>
      <c r="L80" s="21"/>
    </row>
    <row r="81" spans="1:12" s="8" customFormat="1" ht="12.75">
      <c r="A81" s="11" t="s">
        <v>50</v>
      </c>
      <c r="B81" s="9" t="s">
        <v>51</v>
      </c>
      <c r="C81" s="31">
        <v>1003420.07</v>
      </c>
      <c r="D81" s="31">
        <v>2028525</v>
      </c>
      <c r="E81" s="31">
        <v>1515325.85</v>
      </c>
      <c r="F81" s="22">
        <f t="shared" si="3"/>
        <v>151.01609936903097</v>
      </c>
      <c r="G81" s="22">
        <f t="shared" si="4"/>
        <v>74.70087132275916</v>
      </c>
      <c r="H81" s="14">
        <f t="shared" si="5"/>
        <v>511905.78000000014</v>
      </c>
      <c r="J81" s="21"/>
      <c r="K81" s="21"/>
      <c r="L81" s="21"/>
    </row>
    <row r="82" spans="1:12" ht="12.75">
      <c r="A82" s="12" t="s">
        <v>5</v>
      </c>
      <c r="B82" s="2" t="s">
        <v>6</v>
      </c>
      <c r="C82" s="32">
        <v>994211.77</v>
      </c>
      <c r="D82" s="32">
        <v>1997525</v>
      </c>
      <c r="E82" s="32">
        <v>1488762.41</v>
      </c>
      <c r="F82" s="24">
        <f t="shared" si="3"/>
        <v>149.74298785458956</v>
      </c>
      <c r="G82" s="24">
        <f t="shared" si="4"/>
        <v>74.53035181036533</v>
      </c>
      <c r="H82" s="13">
        <f t="shared" si="5"/>
        <v>494550.6399999999</v>
      </c>
      <c r="J82" s="21"/>
      <c r="K82" s="21"/>
      <c r="L82" s="21"/>
    </row>
    <row r="83" spans="1:12" ht="12.75">
      <c r="A83" s="12" t="s">
        <v>7</v>
      </c>
      <c r="B83" s="2" t="s">
        <v>8</v>
      </c>
      <c r="C83" s="32">
        <v>9208.3</v>
      </c>
      <c r="D83" s="32">
        <v>31000</v>
      </c>
      <c r="E83" s="32">
        <v>26563.44</v>
      </c>
      <c r="F83" s="24">
        <f t="shared" si="3"/>
        <v>288.4727908517316</v>
      </c>
      <c r="G83" s="24">
        <f t="shared" si="4"/>
        <v>85.68851612903225</v>
      </c>
      <c r="H83" s="13">
        <f t="shared" si="5"/>
        <v>17355.14</v>
      </c>
      <c r="J83" s="21"/>
      <c r="K83" s="21"/>
      <c r="L83" s="21"/>
    </row>
    <row r="84" spans="1:15" s="8" customFormat="1" ht="12.75">
      <c r="A84" s="10" t="s">
        <v>52</v>
      </c>
      <c r="B84" s="7" t="s">
        <v>53</v>
      </c>
      <c r="C84" s="31">
        <v>15522378095.46</v>
      </c>
      <c r="D84" s="31">
        <v>19837672398</v>
      </c>
      <c r="E84" s="31">
        <v>16247592788.6</v>
      </c>
      <c r="F84" s="22">
        <f t="shared" si="3"/>
        <v>104.67205919531179</v>
      </c>
      <c r="G84" s="22">
        <f t="shared" si="4"/>
        <v>81.90271752969393</v>
      </c>
      <c r="H84" s="14">
        <f t="shared" si="5"/>
        <v>725214693.1400013</v>
      </c>
      <c r="J84" s="21"/>
      <c r="K84" s="21"/>
      <c r="L84" s="21"/>
      <c r="M84" s="21"/>
      <c r="N84" s="21"/>
      <c r="O84" s="21"/>
    </row>
    <row r="85" spans="1:12" s="8" customFormat="1" ht="12.75">
      <c r="A85" s="11" t="s">
        <v>54</v>
      </c>
      <c r="B85" s="9" t="s">
        <v>55</v>
      </c>
      <c r="C85" s="31">
        <v>162007140.12</v>
      </c>
      <c r="D85" s="31">
        <v>434327550</v>
      </c>
      <c r="E85" s="31">
        <v>223285562.68</v>
      </c>
      <c r="F85" s="22">
        <f t="shared" si="3"/>
        <v>137.82451965673278</v>
      </c>
      <c r="G85" s="22">
        <f t="shared" si="4"/>
        <v>51.40948638418171</v>
      </c>
      <c r="H85" s="14">
        <f t="shared" si="5"/>
        <v>61278422.56</v>
      </c>
      <c r="J85" s="21"/>
      <c r="K85" s="21"/>
      <c r="L85" s="21"/>
    </row>
    <row r="86" spans="1:12" ht="12.75">
      <c r="A86" s="12" t="s">
        <v>5</v>
      </c>
      <c r="B86" s="2" t="s">
        <v>6</v>
      </c>
      <c r="C86" s="32">
        <v>106010224.52</v>
      </c>
      <c r="D86" s="32">
        <v>155370196</v>
      </c>
      <c r="E86" s="32">
        <v>105575577.43</v>
      </c>
      <c r="F86" s="24">
        <f t="shared" si="3"/>
        <v>99.58999512361378</v>
      </c>
      <c r="G86" s="24">
        <f t="shared" si="4"/>
        <v>67.95098426084242</v>
      </c>
      <c r="H86" s="13">
        <f t="shared" si="5"/>
        <v>-434647.0899999887</v>
      </c>
      <c r="J86" s="21"/>
      <c r="K86" s="21"/>
      <c r="L86" s="21"/>
    </row>
    <row r="87" spans="1:12" ht="12.75">
      <c r="A87" s="12" t="s">
        <v>7</v>
      </c>
      <c r="B87" s="2" t="s">
        <v>8</v>
      </c>
      <c r="C87" s="32">
        <v>55996915.6</v>
      </c>
      <c r="D87" s="32">
        <v>278957354</v>
      </c>
      <c r="E87" s="32">
        <v>117709985.25</v>
      </c>
      <c r="F87" s="24">
        <f t="shared" si="3"/>
        <v>210.20798018739444</v>
      </c>
      <c r="G87" s="24">
        <f t="shared" si="4"/>
        <v>42.196408720596054</v>
      </c>
      <c r="H87" s="13">
        <f t="shared" si="5"/>
        <v>61713069.65</v>
      </c>
      <c r="J87" s="21"/>
      <c r="K87" s="21"/>
      <c r="L87" s="21"/>
    </row>
    <row r="88" spans="1:12" s="8" customFormat="1" ht="12.75">
      <c r="A88" s="11" t="s">
        <v>56</v>
      </c>
      <c r="B88" s="9" t="s">
        <v>57</v>
      </c>
      <c r="C88" s="31">
        <v>14186888279.81</v>
      </c>
      <c r="D88" s="31">
        <v>17791832875</v>
      </c>
      <c r="E88" s="31">
        <v>14819533926.31</v>
      </c>
      <c r="F88" s="22">
        <f t="shared" si="3"/>
        <v>104.45936863688668</v>
      </c>
      <c r="G88" s="22">
        <f t="shared" si="4"/>
        <v>83.29402614349816</v>
      </c>
      <c r="H88" s="14">
        <f t="shared" si="5"/>
        <v>632645646.5</v>
      </c>
      <c r="J88" s="21"/>
      <c r="K88" s="21"/>
      <c r="L88" s="21"/>
    </row>
    <row r="89" spans="1:12" ht="12.75">
      <c r="A89" s="12" t="s">
        <v>5</v>
      </c>
      <c r="B89" s="2" t="s">
        <v>6</v>
      </c>
      <c r="C89" s="32">
        <v>14186888279.81</v>
      </c>
      <c r="D89" s="32">
        <v>17791432875</v>
      </c>
      <c r="E89" s="32">
        <v>14819533926.31</v>
      </c>
      <c r="F89" s="24">
        <f t="shared" si="3"/>
        <v>104.45936863688668</v>
      </c>
      <c r="G89" s="24">
        <f t="shared" si="4"/>
        <v>83.2958988206845</v>
      </c>
      <c r="H89" s="13">
        <f t="shared" si="5"/>
        <v>632645646.5</v>
      </c>
      <c r="J89" s="21"/>
      <c r="K89" s="21"/>
      <c r="L89" s="21"/>
    </row>
    <row r="90" spans="1:12" ht="12.75">
      <c r="A90" s="12" t="s">
        <v>7</v>
      </c>
      <c r="B90" s="2" t="s">
        <v>8</v>
      </c>
      <c r="C90" s="32"/>
      <c r="D90" s="32">
        <v>400000</v>
      </c>
      <c r="E90" s="32"/>
      <c r="F90" s="24" t="str">
        <f t="shared" si="3"/>
        <v>x</v>
      </c>
      <c r="G90" s="24">
        <f t="shared" si="4"/>
        <v>0</v>
      </c>
      <c r="H90" s="13">
        <f t="shared" si="5"/>
        <v>0</v>
      </c>
      <c r="J90" s="21"/>
      <c r="K90" s="21"/>
      <c r="L90" s="21"/>
    </row>
    <row r="91" spans="1:12" s="8" customFormat="1" ht="12.75">
      <c r="A91" s="11" t="s">
        <v>58</v>
      </c>
      <c r="B91" s="9" t="s">
        <v>59</v>
      </c>
      <c r="C91" s="31">
        <v>425974171.44</v>
      </c>
      <c r="D91" s="31">
        <v>550937200</v>
      </c>
      <c r="E91" s="31">
        <v>423445488.47</v>
      </c>
      <c r="F91" s="22">
        <f>IF(C91=0,"x",E91/C91*100)</f>
        <v>99.40637645671056</v>
      </c>
      <c r="G91" s="22">
        <f>IF(D91=0,"x",E91/D91*100)</f>
        <v>76.85912087076349</v>
      </c>
      <c r="H91" s="14">
        <f>+E91-C91</f>
        <v>-2528682.969999969</v>
      </c>
      <c r="J91" s="21"/>
      <c r="K91" s="21"/>
      <c r="L91" s="21"/>
    </row>
    <row r="92" spans="1:12" ht="12.75">
      <c r="A92" s="12" t="s">
        <v>5</v>
      </c>
      <c r="B92" s="2" t="s">
        <v>6</v>
      </c>
      <c r="C92" s="32">
        <v>411915793.52</v>
      </c>
      <c r="D92" s="32">
        <v>538033600</v>
      </c>
      <c r="E92" s="32">
        <v>418522297.8</v>
      </c>
      <c r="F92" s="24">
        <f t="shared" si="3"/>
        <v>101.60384825829196</v>
      </c>
      <c r="G92" s="24">
        <f t="shared" si="4"/>
        <v>77.78739056445546</v>
      </c>
      <c r="H92" s="13">
        <f t="shared" si="5"/>
        <v>6606504.280000031</v>
      </c>
      <c r="J92" s="21"/>
      <c r="K92" s="21"/>
      <c r="L92" s="21"/>
    </row>
    <row r="93" spans="1:12" ht="12.75">
      <c r="A93" s="12" t="s">
        <v>7</v>
      </c>
      <c r="B93" s="2" t="s">
        <v>8</v>
      </c>
      <c r="C93" s="32">
        <v>14058377.92</v>
      </c>
      <c r="D93" s="32">
        <v>12903600</v>
      </c>
      <c r="E93" s="32">
        <v>4923190.67</v>
      </c>
      <c r="F93" s="24">
        <f t="shared" si="3"/>
        <v>35.01962102609345</v>
      </c>
      <c r="G93" s="24">
        <f t="shared" si="4"/>
        <v>38.15362123748412</v>
      </c>
      <c r="H93" s="13">
        <f t="shared" si="5"/>
        <v>-9135187.25</v>
      </c>
      <c r="J93" s="21"/>
      <c r="K93" s="21"/>
      <c r="L93" s="21"/>
    </row>
    <row r="94" spans="1:12" s="8" customFormat="1" ht="12.75">
      <c r="A94" s="11" t="s">
        <v>60</v>
      </c>
      <c r="B94" s="9" t="s">
        <v>61</v>
      </c>
      <c r="C94" s="31">
        <v>630093530.92</v>
      </c>
      <c r="D94" s="31">
        <v>868136871</v>
      </c>
      <c r="E94" s="31">
        <v>656676208.44</v>
      </c>
      <c r="F94" s="22">
        <f t="shared" si="3"/>
        <v>104.21884628480262</v>
      </c>
      <c r="G94" s="22">
        <f t="shared" si="4"/>
        <v>75.6420134170295</v>
      </c>
      <c r="H94" s="14">
        <f t="shared" si="5"/>
        <v>26582677.5200001</v>
      </c>
      <c r="J94" s="21"/>
      <c r="K94" s="21"/>
      <c r="L94" s="21"/>
    </row>
    <row r="95" spans="1:12" ht="12.75">
      <c r="A95" s="12" t="s">
        <v>5</v>
      </c>
      <c r="B95" s="2" t="s">
        <v>6</v>
      </c>
      <c r="C95" s="32">
        <v>615356218.37</v>
      </c>
      <c r="D95" s="32">
        <v>826990309</v>
      </c>
      <c r="E95" s="32">
        <v>632783667.1</v>
      </c>
      <c r="F95" s="24">
        <f t="shared" si="3"/>
        <v>102.83209110589036</v>
      </c>
      <c r="G95" s="24">
        <f t="shared" si="4"/>
        <v>76.51645493466116</v>
      </c>
      <c r="H95" s="13">
        <f t="shared" si="5"/>
        <v>17427448.73000002</v>
      </c>
      <c r="J95" s="21"/>
      <c r="K95" s="21"/>
      <c r="L95" s="21"/>
    </row>
    <row r="96" spans="1:12" ht="12.75">
      <c r="A96" s="12" t="s">
        <v>7</v>
      </c>
      <c r="B96" s="2" t="s">
        <v>8</v>
      </c>
      <c r="C96" s="32">
        <v>14737312.55</v>
      </c>
      <c r="D96" s="32">
        <v>41146562</v>
      </c>
      <c r="E96" s="32">
        <v>23892541.34</v>
      </c>
      <c r="F96" s="24">
        <f t="shared" si="3"/>
        <v>162.12278364144487</v>
      </c>
      <c r="G96" s="24">
        <f t="shared" si="4"/>
        <v>58.066920244758236</v>
      </c>
      <c r="H96" s="13">
        <f t="shared" si="5"/>
        <v>9155228.79</v>
      </c>
      <c r="J96" s="21"/>
      <c r="K96" s="21"/>
      <c r="L96" s="21"/>
    </row>
    <row r="97" spans="1:12" s="8" customFormat="1" ht="12.75">
      <c r="A97" s="11" t="s">
        <v>62</v>
      </c>
      <c r="B97" s="9" t="s">
        <v>63</v>
      </c>
      <c r="C97" s="31">
        <v>9731389.04</v>
      </c>
      <c r="D97" s="31">
        <v>16546750</v>
      </c>
      <c r="E97" s="31">
        <v>9800289.12</v>
      </c>
      <c r="F97" s="22">
        <f t="shared" si="3"/>
        <v>100.70801896539943</v>
      </c>
      <c r="G97" s="22">
        <f t="shared" si="4"/>
        <v>59.2278793116473</v>
      </c>
      <c r="H97" s="14">
        <f t="shared" si="5"/>
        <v>68900.08000000007</v>
      </c>
      <c r="J97" s="21"/>
      <c r="K97" s="21"/>
      <c r="L97" s="21"/>
    </row>
    <row r="98" spans="1:12" ht="12.75">
      <c r="A98" s="12" t="s">
        <v>5</v>
      </c>
      <c r="B98" s="2" t="s">
        <v>6</v>
      </c>
      <c r="C98" s="32">
        <v>9466253.24</v>
      </c>
      <c r="D98" s="32">
        <v>15394750</v>
      </c>
      <c r="E98" s="32">
        <v>9450864.85</v>
      </c>
      <c r="F98" s="24">
        <f t="shared" si="3"/>
        <v>99.83743948519171</v>
      </c>
      <c r="G98" s="24">
        <f t="shared" si="4"/>
        <v>61.390180743435266</v>
      </c>
      <c r="H98" s="13">
        <f t="shared" si="5"/>
        <v>-15388.390000000596</v>
      </c>
      <c r="J98" s="21"/>
      <c r="K98" s="21"/>
      <c r="L98" s="21"/>
    </row>
    <row r="99" spans="1:12" ht="12.75">
      <c r="A99" s="12" t="s">
        <v>7</v>
      </c>
      <c r="B99" s="2" t="s">
        <v>8</v>
      </c>
      <c r="C99" s="32">
        <v>265135.8</v>
      </c>
      <c r="D99" s="32">
        <v>1152000</v>
      </c>
      <c r="E99" s="32">
        <v>349424.27</v>
      </c>
      <c r="F99" s="24">
        <f t="shared" si="3"/>
        <v>131.79067858810467</v>
      </c>
      <c r="G99" s="24">
        <f t="shared" si="4"/>
        <v>30.331967881944443</v>
      </c>
      <c r="H99" s="13">
        <f t="shared" si="5"/>
        <v>84288.47000000003</v>
      </c>
      <c r="J99" s="21"/>
      <c r="K99" s="21"/>
      <c r="L99" s="21"/>
    </row>
    <row r="100" spans="1:12" s="8" customFormat="1" ht="12.75">
      <c r="A100" s="11" t="s">
        <v>369</v>
      </c>
      <c r="B100" s="9" t="s">
        <v>376</v>
      </c>
      <c r="C100" s="31">
        <v>107683584.13</v>
      </c>
      <c r="D100" s="31">
        <v>175891152</v>
      </c>
      <c r="E100" s="31">
        <v>114851313.58</v>
      </c>
      <c r="F100" s="22">
        <f t="shared" si="3"/>
        <v>106.65628796432595</v>
      </c>
      <c r="G100" s="22">
        <f t="shared" si="4"/>
        <v>65.29681128019446</v>
      </c>
      <c r="H100" s="14">
        <f t="shared" si="5"/>
        <v>7167729.450000003</v>
      </c>
      <c r="J100" s="21"/>
      <c r="K100" s="21"/>
      <c r="L100" s="21"/>
    </row>
    <row r="101" spans="1:12" ht="12.75">
      <c r="A101" s="12" t="s">
        <v>5</v>
      </c>
      <c r="B101" s="2" t="s">
        <v>6</v>
      </c>
      <c r="C101" s="32">
        <v>107558354.29</v>
      </c>
      <c r="D101" s="32">
        <v>175561152</v>
      </c>
      <c r="E101" s="32">
        <v>114658372.93</v>
      </c>
      <c r="F101" s="24">
        <f t="shared" si="3"/>
        <v>106.60108523123814</v>
      </c>
      <c r="G101" s="24">
        <f t="shared" si="4"/>
        <v>65.30964944340306</v>
      </c>
      <c r="H101" s="13">
        <f t="shared" si="5"/>
        <v>7100018.640000001</v>
      </c>
      <c r="J101" s="21"/>
      <c r="K101" s="21"/>
      <c r="L101" s="21"/>
    </row>
    <row r="102" spans="1:12" ht="12.75">
      <c r="A102" s="12" t="s">
        <v>7</v>
      </c>
      <c r="B102" s="2" t="s">
        <v>8</v>
      </c>
      <c r="C102" s="32">
        <v>125229.84</v>
      </c>
      <c r="D102" s="32">
        <v>330000</v>
      </c>
      <c r="E102" s="32">
        <v>192940.65</v>
      </c>
      <c r="F102" s="24">
        <f t="shared" si="3"/>
        <v>154.06922982573482</v>
      </c>
      <c r="G102" s="24">
        <f t="shared" si="4"/>
        <v>58.466863636363634</v>
      </c>
      <c r="H102" s="13">
        <f t="shared" si="5"/>
        <v>67710.81</v>
      </c>
      <c r="J102" s="21"/>
      <c r="K102" s="21"/>
      <c r="L102" s="21"/>
    </row>
    <row r="103" spans="1:15" s="8" customFormat="1" ht="12.75">
      <c r="A103" s="10" t="s">
        <v>64</v>
      </c>
      <c r="B103" s="7" t="s">
        <v>65</v>
      </c>
      <c r="C103" s="31">
        <v>260987352.17</v>
      </c>
      <c r="D103" s="31">
        <v>324943000</v>
      </c>
      <c r="E103" s="31">
        <v>252999399.1</v>
      </c>
      <c r="F103" s="22">
        <f aca="true" t="shared" si="6" ref="F103:F140">IF(C103=0,"x",E103/C103*100)</f>
        <v>96.93933326516266</v>
      </c>
      <c r="G103" s="22">
        <f aca="true" t="shared" si="7" ref="G103:G140">IF(D103=0,"x",E103/D103*100)</f>
        <v>77.85962433411399</v>
      </c>
      <c r="H103" s="14">
        <f aca="true" t="shared" si="8" ref="H103:H140">+E103-C103</f>
        <v>-7987953.069999993</v>
      </c>
      <c r="J103" s="21"/>
      <c r="K103" s="21"/>
      <c r="L103" s="21"/>
      <c r="M103" s="21"/>
      <c r="N103" s="21"/>
      <c r="O103" s="21"/>
    </row>
    <row r="104" spans="1:15" s="8" customFormat="1" ht="12.75">
      <c r="A104" s="10" t="s">
        <v>66</v>
      </c>
      <c r="B104" s="7" t="s">
        <v>67</v>
      </c>
      <c r="C104" s="31">
        <v>3021254.86</v>
      </c>
      <c r="D104" s="31">
        <v>6000000</v>
      </c>
      <c r="E104" s="31">
        <v>2921872.01</v>
      </c>
      <c r="F104" s="22">
        <f t="shared" si="6"/>
        <v>96.71054397575715</v>
      </c>
      <c r="G104" s="22">
        <f t="shared" si="7"/>
        <v>48.69786683333333</v>
      </c>
      <c r="H104" s="14">
        <f t="shared" si="8"/>
        <v>-99382.8500000001</v>
      </c>
      <c r="J104" s="21"/>
      <c r="K104" s="21"/>
      <c r="L104" s="21"/>
      <c r="M104" s="21"/>
      <c r="N104" s="21"/>
      <c r="O104" s="21"/>
    </row>
    <row r="105" spans="1:12" s="8" customFormat="1" ht="12.75">
      <c r="A105" s="11" t="s">
        <v>68</v>
      </c>
      <c r="B105" s="9" t="s">
        <v>69</v>
      </c>
      <c r="C105" s="31">
        <v>3021254.86</v>
      </c>
      <c r="D105" s="31">
        <v>6000000</v>
      </c>
      <c r="E105" s="31">
        <v>2921872.01</v>
      </c>
      <c r="F105" s="22">
        <f t="shared" si="6"/>
        <v>96.71054397575715</v>
      </c>
      <c r="G105" s="22">
        <f t="shared" si="7"/>
        <v>48.69786683333333</v>
      </c>
      <c r="H105" s="14">
        <f t="shared" si="8"/>
        <v>-99382.8500000001</v>
      </c>
      <c r="J105" s="21"/>
      <c r="K105" s="21"/>
      <c r="L105" s="21"/>
    </row>
    <row r="106" spans="1:12" s="8" customFormat="1" ht="12.75">
      <c r="A106" s="12" t="s">
        <v>5</v>
      </c>
      <c r="B106" s="2" t="s">
        <v>6</v>
      </c>
      <c r="C106" s="32">
        <v>2941601.92</v>
      </c>
      <c r="D106" s="32">
        <v>4650000</v>
      </c>
      <c r="E106" s="32">
        <v>2854439.15</v>
      </c>
      <c r="F106" s="24">
        <f t="shared" si="6"/>
        <v>97.03689444151573</v>
      </c>
      <c r="G106" s="24">
        <f t="shared" si="7"/>
        <v>61.38578817204301</v>
      </c>
      <c r="H106" s="13">
        <f t="shared" si="8"/>
        <v>-87162.77000000002</v>
      </c>
      <c r="J106" s="21"/>
      <c r="K106" s="21"/>
      <c r="L106" s="21"/>
    </row>
    <row r="107" spans="1:12" s="8" customFormat="1" ht="12.75">
      <c r="A107" s="12" t="s">
        <v>7</v>
      </c>
      <c r="B107" s="2" t="s">
        <v>8</v>
      </c>
      <c r="C107" s="32">
        <v>79652.94</v>
      </c>
      <c r="D107" s="32">
        <v>1350000</v>
      </c>
      <c r="E107" s="32">
        <v>67432.86</v>
      </c>
      <c r="F107" s="24">
        <f t="shared" si="6"/>
        <v>84.65834406112317</v>
      </c>
      <c r="G107" s="24">
        <f t="shared" si="7"/>
        <v>4.995026666666667</v>
      </c>
      <c r="H107" s="13">
        <f t="shared" si="8"/>
        <v>-12220.080000000002</v>
      </c>
      <c r="J107" s="21"/>
      <c r="K107" s="21"/>
      <c r="L107" s="21"/>
    </row>
    <row r="108" spans="1:15" s="8" customFormat="1" ht="12.75">
      <c r="A108" s="10" t="s">
        <v>70</v>
      </c>
      <c r="B108" s="7" t="s">
        <v>71</v>
      </c>
      <c r="C108" s="31">
        <v>11631845.89</v>
      </c>
      <c r="D108" s="31">
        <v>36150000</v>
      </c>
      <c r="E108" s="31">
        <v>23284455.14</v>
      </c>
      <c r="F108" s="22">
        <f t="shared" si="6"/>
        <v>200.17850442824258</v>
      </c>
      <c r="G108" s="22">
        <f t="shared" si="7"/>
        <v>64.41066428769018</v>
      </c>
      <c r="H108" s="14">
        <f t="shared" si="8"/>
        <v>11652609.25</v>
      </c>
      <c r="J108" s="21"/>
      <c r="K108" s="21"/>
      <c r="L108" s="21"/>
      <c r="M108" s="21"/>
      <c r="N108" s="21"/>
      <c r="O108" s="21"/>
    </row>
    <row r="109" spans="1:12" s="8" customFormat="1" ht="12.75">
      <c r="A109" s="11" t="s">
        <v>72</v>
      </c>
      <c r="B109" s="9" t="s">
        <v>73</v>
      </c>
      <c r="C109" s="31">
        <v>11631845.89</v>
      </c>
      <c r="D109" s="31">
        <v>36150000</v>
      </c>
      <c r="E109" s="31">
        <v>23284455.14</v>
      </c>
      <c r="F109" s="22">
        <f t="shared" si="6"/>
        <v>200.17850442824258</v>
      </c>
      <c r="G109" s="22">
        <f t="shared" si="7"/>
        <v>64.41066428769018</v>
      </c>
      <c r="H109" s="14">
        <f t="shared" si="8"/>
        <v>11652609.25</v>
      </c>
      <c r="J109" s="21"/>
      <c r="K109" s="21"/>
      <c r="L109" s="21"/>
    </row>
    <row r="110" spans="1:12" s="8" customFormat="1" ht="12.75">
      <c r="A110" s="12" t="s">
        <v>5</v>
      </c>
      <c r="B110" s="2" t="s">
        <v>6</v>
      </c>
      <c r="C110" s="32">
        <v>11413923.16</v>
      </c>
      <c r="D110" s="32">
        <v>33035000</v>
      </c>
      <c r="E110" s="32">
        <v>23029319.64</v>
      </c>
      <c r="F110" s="24">
        <f t="shared" si="6"/>
        <v>201.7651539893493</v>
      </c>
      <c r="G110" s="24">
        <f t="shared" si="7"/>
        <v>69.71188024822158</v>
      </c>
      <c r="H110" s="13">
        <f t="shared" si="8"/>
        <v>11615396.48</v>
      </c>
      <c r="J110" s="21"/>
      <c r="K110" s="21"/>
      <c r="L110" s="21"/>
    </row>
    <row r="111" spans="1:12" s="8" customFormat="1" ht="12.75">
      <c r="A111" s="12" t="s">
        <v>7</v>
      </c>
      <c r="B111" s="2" t="s">
        <v>8</v>
      </c>
      <c r="C111" s="32">
        <v>217922.73</v>
      </c>
      <c r="D111" s="32">
        <v>3115000</v>
      </c>
      <c r="E111" s="32">
        <v>255135.5</v>
      </c>
      <c r="F111" s="24">
        <f t="shared" si="6"/>
        <v>117.07613060831238</v>
      </c>
      <c r="G111" s="24">
        <f t="shared" si="7"/>
        <v>8.190545746388443</v>
      </c>
      <c r="H111" s="13">
        <f t="shared" si="8"/>
        <v>37212.76999999999</v>
      </c>
      <c r="J111" s="21"/>
      <c r="K111" s="21"/>
      <c r="L111" s="21"/>
    </row>
    <row r="112" spans="1:15" s="8" customFormat="1" ht="12.75">
      <c r="A112" s="10" t="s">
        <v>74</v>
      </c>
      <c r="B112" s="7" t="s">
        <v>75</v>
      </c>
      <c r="C112" s="31">
        <v>3138487126.72</v>
      </c>
      <c r="D112" s="31">
        <v>4409345700</v>
      </c>
      <c r="E112" s="31">
        <v>3098292281.85</v>
      </c>
      <c r="F112" s="22">
        <f t="shared" si="6"/>
        <v>98.71929234541716</v>
      </c>
      <c r="G112" s="22">
        <f t="shared" si="7"/>
        <v>70.26648606504135</v>
      </c>
      <c r="H112" s="14">
        <f t="shared" si="8"/>
        <v>-40194844.869999886</v>
      </c>
      <c r="J112" s="21"/>
      <c r="K112" s="21"/>
      <c r="L112" s="21"/>
      <c r="M112" s="21"/>
      <c r="N112" s="21"/>
      <c r="O112" s="21"/>
    </row>
    <row r="113" spans="1:12" s="8" customFormat="1" ht="12.75">
      <c r="A113" s="11" t="s">
        <v>76</v>
      </c>
      <c r="B113" s="9" t="s">
        <v>77</v>
      </c>
      <c r="C113" s="31">
        <v>3138487126.72</v>
      </c>
      <c r="D113" s="31">
        <v>4409345700</v>
      </c>
      <c r="E113" s="31">
        <v>3098292281.85</v>
      </c>
      <c r="F113" s="22">
        <f t="shared" si="6"/>
        <v>98.71929234541716</v>
      </c>
      <c r="G113" s="22">
        <f t="shared" si="7"/>
        <v>70.26648606504135</v>
      </c>
      <c r="H113" s="14">
        <f t="shared" si="8"/>
        <v>-40194844.869999886</v>
      </c>
      <c r="J113" s="21"/>
      <c r="K113" s="21"/>
      <c r="L113" s="21"/>
    </row>
    <row r="114" spans="1:12" s="8" customFormat="1" ht="12.75">
      <c r="A114" s="12" t="s">
        <v>5</v>
      </c>
      <c r="B114" s="2" t="s">
        <v>6</v>
      </c>
      <c r="C114" s="32">
        <v>3098734817.29</v>
      </c>
      <c r="D114" s="32">
        <v>3767685234</v>
      </c>
      <c r="E114" s="32">
        <v>2822522784.06</v>
      </c>
      <c r="F114" s="24">
        <f t="shared" si="6"/>
        <v>91.08629652047601</v>
      </c>
      <c r="G114" s="24">
        <f t="shared" si="7"/>
        <v>74.91397525964346</v>
      </c>
      <c r="H114" s="13">
        <f t="shared" si="8"/>
        <v>-276212033.23</v>
      </c>
      <c r="J114" s="21"/>
      <c r="K114" s="21"/>
      <c r="L114" s="21"/>
    </row>
    <row r="115" spans="1:12" s="8" customFormat="1" ht="12.75">
      <c r="A115" s="12" t="s">
        <v>7</v>
      </c>
      <c r="B115" s="2" t="s">
        <v>8</v>
      </c>
      <c r="C115" s="32">
        <v>39752309.43</v>
      </c>
      <c r="D115" s="32">
        <v>641660466</v>
      </c>
      <c r="E115" s="32">
        <v>275769497.79</v>
      </c>
      <c r="F115" s="24">
        <f t="shared" si="6"/>
        <v>693.7194385538874</v>
      </c>
      <c r="G115" s="24">
        <f t="shared" si="7"/>
        <v>42.97747989822393</v>
      </c>
      <c r="H115" s="13">
        <f t="shared" si="8"/>
        <v>236017188.36</v>
      </c>
      <c r="J115" s="21"/>
      <c r="K115" s="21"/>
      <c r="L115" s="21"/>
    </row>
    <row r="116" spans="1:15" s="8" customFormat="1" ht="12.75">
      <c r="A116" s="10" t="s">
        <v>78</v>
      </c>
      <c r="B116" s="7" t="s">
        <v>79</v>
      </c>
      <c r="C116" s="31">
        <v>29905351.52</v>
      </c>
      <c r="D116" s="31">
        <v>56670000</v>
      </c>
      <c r="E116" s="31">
        <v>46819782.58</v>
      </c>
      <c r="F116" s="22">
        <f t="shared" si="6"/>
        <v>156.55988042370282</v>
      </c>
      <c r="G116" s="22">
        <f t="shared" si="7"/>
        <v>82.61828583024527</v>
      </c>
      <c r="H116" s="14">
        <f t="shared" si="8"/>
        <v>16914431.06</v>
      </c>
      <c r="J116" s="21"/>
      <c r="K116" s="21"/>
      <c r="L116" s="21"/>
      <c r="M116" s="21"/>
      <c r="N116" s="21"/>
      <c r="O116" s="21"/>
    </row>
    <row r="117" spans="1:12" s="8" customFormat="1" ht="12.75">
      <c r="A117" s="11" t="s">
        <v>80</v>
      </c>
      <c r="B117" s="9" t="s">
        <v>81</v>
      </c>
      <c r="C117" s="31">
        <v>25710298.44</v>
      </c>
      <c r="D117" s="31">
        <v>51943721</v>
      </c>
      <c r="E117" s="31">
        <v>43116808.5</v>
      </c>
      <c r="F117" s="22">
        <f t="shared" si="6"/>
        <v>167.70248155859213</v>
      </c>
      <c r="G117" s="22">
        <f t="shared" si="7"/>
        <v>83.00677669972853</v>
      </c>
      <c r="H117" s="14">
        <f t="shared" si="8"/>
        <v>17406510.06</v>
      </c>
      <c r="J117" s="21"/>
      <c r="K117" s="21"/>
      <c r="L117" s="21"/>
    </row>
    <row r="118" spans="1:12" s="8" customFormat="1" ht="12.75">
      <c r="A118" s="12" t="s">
        <v>5</v>
      </c>
      <c r="B118" s="2" t="s">
        <v>6</v>
      </c>
      <c r="C118" s="32">
        <v>25701220.36</v>
      </c>
      <c r="D118" s="32">
        <v>51793721</v>
      </c>
      <c r="E118" s="32">
        <v>43095679</v>
      </c>
      <c r="F118" s="24">
        <f t="shared" si="6"/>
        <v>167.67950469414987</v>
      </c>
      <c r="G118" s="24">
        <f t="shared" si="7"/>
        <v>83.20637746803324</v>
      </c>
      <c r="H118" s="13">
        <f t="shared" si="8"/>
        <v>17394458.64</v>
      </c>
      <c r="J118" s="21"/>
      <c r="K118" s="21"/>
      <c r="L118" s="21"/>
    </row>
    <row r="119" spans="1:12" s="8" customFormat="1" ht="12.75">
      <c r="A119" s="12" t="s">
        <v>7</v>
      </c>
      <c r="B119" s="2" t="s">
        <v>8</v>
      </c>
      <c r="C119" s="32">
        <v>9078.08</v>
      </c>
      <c r="D119" s="32">
        <v>150000</v>
      </c>
      <c r="E119" s="32">
        <v>21129.5</v>
      </c>
      <c r="F119" s="24">
        <f t="shared" si="6"/>
        <v>232.7529609785329</v>
      </c>
      <c r="G119" s="24">
        <f t="shared" si="7"/>
        <v>14.086333333333334</v>
      </c>
      <c r="H119" s="13">
        <f t="shared" si="8"/>
        <v>12051.42</v>
      </c>
      <c r="J119" s="21"/>
      <c r="K119" s="21"/>
      <c r="L119" s="21"/>
    </row>
    <row r="120" spans="1:12" s="8" customFormat="1" ht="12.75">
      <c r="A120" s="11" t="s">
        <v>82</v>
      </c>
      <c r="B120" s="9" t="s">
        <v>83</v>
      </c>
      <c r="C120" s="31">
        <v>4195053.08</v>
      </c>
      <c r="D120" s="31">
        <v>4726279</v>
      </c>
      <c r="E120" s="31">
        <v>3702974.08</v>
      </c>
      <c r="F120" s="22">
        <f t="shared" si="6"/>
        <v>88.27001731286795</v>
      </c>
      <c r="G120" s="22">
        <f t="shared" si="7"/>
        <v>78.34861378263957</v>
      </c>
      <c r="H120" s="14">
        <f t="shared" si="8"/>
        <v>-492079</v>
      </c>
      <c r="J120" s="21"/>
      <c r="K120" s="21"/>
      <c r="L120" s="21"/>
    </row>
    <row r="121" spans="1:12" s="8" customFormat="1" ht="12.75">
      <c r="A121" s="12" t="s">
        <v>5</v>
      </c>
      <c r="B121" s="2" t="s">
        <v>6</v>
      </c>
      <c r="C121" s="32">
        <v>4176704.08</v>
      </c>
      <c r="D121" s="32">
        <v>4706279</v>
      </c>
      <c r="E121" s="32">
        <v>3686307.08</v>
      </c>
      <c r="F121" s="24">
        <f t="shared" si="6"/>
        <v>88.25875641158663</v>
      </c>
      <c r="G121" s="24">
        <f t="shared" si="7"/>
        <v>78.32742342729787</v>
      </c>
      <c r="H121" s="13">
        <f t="shared" si="8"/>
        <v>-490397</v>
      </c>
      <c r="J121" s="21"/>
      <c r="K121" s="21"/>
      <c r="L121" s="21"/>
    </row>
    <row r="122" spans="1:12" s="8" customFormat="1" ht="12.75">
      <c r="A122" s="12" t="s">
        <v>7</v>
      </c>
      <c r="B122" s="2" t="s">
        <v>8</v>
      </c>
      <c r="C122" s="32">
        <v>18349</v>
      </c>
      <c r="D122" s="32">
        <v>20000</v>
      </c>
      <c r="E122" s="32">
        <v>16667</v>
      </c>
      <c r="F122" s="24">
        <f t="shared" si="6"/>
        <v>90.83328791759769</v>
      </c>
      <c r="G122" s="24">
        <f t="shared" si="7"/>
        <v>83.33500000000001</v>
      </c>
      <c r="H122" s="13">
        <f t="shared" si="8"/>
        <v>-1682</v>
      </c>
      <c r="J122" s="21"/>
      <c r="K122" s="21"/>
      <c r="L122" s="21"/>
    </row>
    <row r="123" spans="1:15" s="8" customFormat="1" ht="12.75">
      <c r="A123" s="10" t="s">
        <v>360</v>
      </c>
      <c r="B123" s="7" t="s">
        <v>361</v>
      </c>
      <c r="C123" s="31">
        <v>140956499.41</v>
      </c>
      <c r="D123" s="31">
        <v>299396000</v>
      </c>
      <c r="E123" s="31">
        <v>121324177.67</v>
      </c>
      <c r="F123" s="22">
        <f t="shared" si="6"/>
        <v>86.07207058761051</v>
      </c>
      <c r="G123" s="22">
        <f t="shared" si="7"/>
        <v>40.52297882069233</v>
      </c>
      <c r="H123" s="14">
        <f t="shared" si="8"/>
        <v>-19632321.739999995</v>
      </c>
      <c r="J123" s="21"/>
      <c r="K123" s="21"/>
      <c r="L123" s="21"/>
      <c r="M123" s="21"/>
      <c r="N123" s="21"/>
      <c r="O123" s="21"/>
    </row>
    <row r="124" spans="1:12" s="8" customFormat="1" ht="12.75">
      <c r="A124" s="11" t="s">
        <v>362</v>
      </c>
      <c r="B124" s="9" t="s">
        <v>363</v>
      </c>
      <c r="C124" s="31">
        <v>140956499.41</v>
      </c>
      <c r="D124" s="31">
        <v>299396000</v>
      </c>
      <c r="E124" s="31">
        <v>121324177.67</v>
      </c>
      <c r="F124" s="22">
        <f t="shared" si="6"/>
        <v>86.07207058761051</v>
      </c>
      <c r="G124" s="22">
        <f t="shared" si="7"/>
        <v>40.52297882069233</v>
      </c>
      <c r="H124" s="14">
        <f t="shared" si="8"/>
        <v>-19632321.739999995</v>
      </c>
      <c r="J124" s="21"/>
      <c r="K124" s="21"/>
      <c r="L124" s="21"/>
    </row>
    <row r="125" spans="1:12" s="8" customFormat="1" ht="12.75">
      <c r="A125" s="12" t="s">
        <v>5</v>
      </c>
      <c r="B125" s="2" t="s">
        <v>6</v>
      </c>
      <c r="C125" s="32">
        <v>120928547.13</v>
      </c>
      <c r="D125" s="32">
        <v>179646000</v>
      </c>
      <c r="E125" s="32">
        <v>89449252.81</v>
      </c>
      <c r="F125" s="24">
        <f t="shared" si="6"/>
        <v>73.9686822780073</v>
      </c>
      <c r="G125" s="24">
        <f t="shared" si="7"/>
        <v>49.791953514133354</v>
      </c>
      <c r="H125" s="13">
        <f t="shared" si="8"/>
        <v>-31479294.319999993</v>
      </c>
      <c r="J125" s="21"/>
      <c r="K125" s="21"/>
      <c r="L125" s="21"/>
    </row>
    <row r="126" spans="1:12" s="8" customFormat="1" ht="12.75">
      <c r="A126" s="12" t="s">
        <v>7</v>
      </c>
      <c r="B126" s="2" t="s">
        <v>8</v>
      </c>
      <c r="C126" s="32">
        <v>20027952.28</v>
      </c>
      <c r="D126" s="32">
        <v>119750000</v>
      </c>
      <c r="E126" s="32">
        <v>31874924.86</v>
      </c>
      <c r="F126" s="24">
        <f t="shared" si="6"/>
        <v>159.15219096976995</v>
      </c>
      <c r="G126" s="24">
        <f t="shared" si="7"/>
        <v>26.617891323590815</v>
      </c>
      <c r="H126" s="13">
        <f t="shared" si="8"/>
        <v>11846972.579999998</v>
      </c>
      <c r="J126" s="21"/>
      <c r="K126" s="21"/>
      <c r="L126" s="21"/>
    </row>
    <row r="127" spans="1:15" s="8" customFormat="1" ht="12.75">
      <c r="A127" s="10" t="s">
        <v>84</v>
      </c>
      <c r="B127" s="7" t="s">
        <v>85</v>
      </c>
      <c r="C127" s="31">
        <v>3719640424.75</v>
      </c>
      <c r="D127" s="31">
        <v>4719170462</v>
      </c>
      <c r="E127" s="31">
        <v>3879050327.57</v>
      </c>
      <c r="F127" s="22">
        <f t="shared" si="6"/>
        <v>104.28562669013132</v>
      </c>
      <c r="G127" s="22">
        <f t="shared" si="7"/>
        <v>82.19771586564063</v>
      </c>
      <c r="H127" s="14">
        <f t="shared" si="8"/>
        <v>159409902.82000017</v>
      </c>
      <c r="J127" s="21"/>
      <c r="K127" s="21"/>
      <c r="L127" s="21"/>
      <c r="M127" s="21"/>
      <c r="N127" s="21"/>
      <c r="O127" s="21"/>
    </row>
    <row r="128" spans="1:12" s="8" customFormat="1" ht="12.75">
      <c r="A128" s="11" t="s">
        <v>86</v>
      </c>
      <c r="B128" s="9" t="s">
        <v>87</v>
      </c>
      <c r="C128" s="31">
        <v>3351435889.18</v>
      </c>
      <c r="D128" s="31">
        <v>4268561182</v>
      </c>
      <c r="E128" s="31">
        <v>3507719040.75</v>
      </c>
      <c r="F128" s="22">
        <f t="shared" si="6"/>
        <v>104.66316995871993</v>
      </c>
      <c r="G128" s="22">
        <f t="shared" si="7"/>
        <v>82.17567679576953</v>
      </c>
      <c r="H128" s="14">
        <f t="shared" si="8"/>
        <v>156283151.57000017</v>
      </c>
      <c r="J128" s="21"/>
      <c r="K128" s="21"/>
      <c r="L128" s="21"/>
    </row>
    <row r="129" spans="1:12" s="8" customFormat="1" ht="12.75">
      <c r="A129" s="12" t="s">
        <v>5</v>
      </c>
      <c r="B129" s="2" t="s">
        <v>6</v>
      </c>
      <c r="C129" s="32">
        <v>3251688975.18</v>
      </c>
      <c r="D129" s="32">
        <v>3844904240</v>
      </c>
      <c r="E129" s="32">
        <v>3223188117.11</v>
      </c>
      <c r="F129" s="24">
        <f t="shared" si="6"/>
        <v>99.12350602140778</v>
      </c>
      <c r="G129" s="24">
        <f t="shared" si="7"/>
        <v>83.83012725201188</v>
      </c>
      <c r="H129" s="13">
        <f t="shared" si="8"/>
        <v>-28500858.069999695</v>
      </c>
      <c r="J129" s="21"/>
      <c r="K129" s="21"/>
      <c r="L129" s="21"/>
    </row>
    <row r="130" spans="1:12" s="8" customFormat="1" ht="12.75">
      <c r="A130" s="12" t="s">
        <v>7</v>
      </c>
      <c r="B130" s="2" t="s">
        <v>8</v>
      </c>
      <c r="C130" s="32">
        <v>99746914</v>
      </c>
      <c r="D130" s="32">
        <v>423656942</v>
      </c>
      <c r="E130" s="32">
        <v>284530923.64</v>
      </c>
      <c r="F130" s="24">
        <f t="shared" si="6"/>
        <v>285.252858689944</v>
      </c>
      <c r="G130" s="24">
        <f t="shared" si="7"/>
        <v>67.16068956566276</v>
      </c>
      <c r="H130" s="13">
        <f t="shared" si="8"/>
        <v>184784009.64</v>
      </c>
      <c r="J130" s="21"/>
      <c r="K130" s="21"/>
      <c r="L130" s="21"/>
    </row>
    <row r="131" spans="1:12" s="8" customFormat="1" ht="12.75">
      <c r="A131" s="11" t="s">
        <v>88</v>
      </c>
      <c r="B131" s="9" t="s">
        <v>89</v>
      </c>
      <c r="C131" s="31">
        <v>245436652.61</v>
      </c>
      <c r="D131" s="31">
        <v>249346700</v>
      </c>
      <c r="E131" s="31">
        <v>229845573.87</v>
      </c>
      <c r="F131" s="22">
        <f t="shared" si="6"/>
        <v>93.64761596354792</v>
      </c>
      <c r="G131" s="22">
        <f t="shared" si="7"/>
        <v>92.17911200348752</v>
      </c>
      <c r="H131" s="14">
        <f t="shared" si="8"/>
        <v>-15591078.74000001</v>
      </c>
      <c r="J131" s="21"/>
      <c r="K131" s="21"/>
      <c r="L131" s="21"/>
    </row>
    <row r="132" spans="1:12" s="8" customFormat="1" ht="12.75">
      <c r="A132" s="12" t="s">
        <v>5</v>
      </c>
      <c r="B132" s="2" t="s">
        <v>6</v>
      </c>
      <c r="C132" s="32">
        <v>245267745.86</v>
      </c>
      <c r="D132" s="32">
        <v>249171700</v>
      </c>
      <c r="E132" s="32">
        <v>229710030.95</v>
      </c>
      <c r="F132" s="24">
        <f t="shared" si="6"/>
        <v>93.65684433742037</v>
      </c>
      <c r="G132" s="24">
        <f t="shared" si="7"/>
        <v>92.18945448058507</v>
      </c>
      <c r="H132" s="13">
        <f t="shared" si="8"/>
        <v>-15557714.910000026</v>
      </c>
      <c r="J132" s="21"/>
      <c r="K132" s="21"/>
      <c r="L132" s="21"/>
    </row>
    <row r="133" spans="1:12" s="8" customFormat="1" ht="12.75">
      <c r="A133" s="12" t="s">
        <v>7</v>
      </c>
      <c r="B133" s="2" t="s">
        <v>8</v>
      </c>
      <c r="C133" s="32">
        <v>168906.75</v>
      </c>
      <c r="D133" s="32">
        <v>175000</v>
      </c>
      <c r="E133" s="32">
        <v>135542.92</v>
      </c>
      <c r="F133" s="24">
        <f t="shared" si="6"/>
        <v>80.24718964754221</v>
      </c>
      <c r="G133" s="24">
        <f t="shared" si="7"/>
        <v>77.45309714285715</v>
      </c>
      <c r="H133" s="13">
        <f t="shared" si="8"/>
        <v>-33363.82999999999</v>
      </c>
      <c r="J133" s="21"/>
      <c r="K133" s="21"/>
      <c r="L133" s="21"/>
    </row>
    <row r="134" spans="1:12" s="8" customFormat="1" ht="12.75">
      <c r="A134" s="11" t="s">
        <v>395</v>
      </c>
      <c r="B134" s="9" t="s">
        <v>396</v>
      </c>
      <c r="C134" s="31"/>
      <c r="D134" s="31">
        <v>18926000</v>
      </c>
      <c r="E134" s="31">
        <v>12141990.11</v>
      </c>
      <c r="F134" s="22" t="str">
        <f t="shared" si="6"/>
        <v>x</v>
      </c>
      <c r="G134" s="22">
        <f t="shared" si="7"/>
        <v>64.1550782521399</v>
      </c>
      <c r="H134" s="14">
        <f t="shared" si="8"/>
        <v>12141990.11</v>
      </c>
      <c r="J134" s="21"/>
      <c r="K134" s="21"/>
      <c r="L134" s="21"/>
    </row>
    <row r="135" spans="1:12" s="8" customFormat="1" ht="12.75">
      <c r="A135" s="12" t="s">
        <v>5</v>
      </c>
      <c r="B135" s="2" t="s">
        <v>6</v>
      </c>
      <c r="C135" s="32"/>
      <c r="D135" s="32">
        <v>17606000</v>
      </c>
      <c r="E135" s="32">
        <v>11701847.45</v>
      </c>
      <c r="F135" s="24" t="str">
        <f t="shared" si="6"/>
        <v>x</v>
      </c>
      <c r="G135" s="24">
        <f t="shared" si="7"/>
        <v>66.46511104169034</v>
      </c>
      <c r="H135" s="13">
        <f t="shared" si="8"/>
        <v>11701847.45</v>
      </c>
      <c r="J135" s="21"/>
      <c r="K135" s="21"/>
      <c r="L135" s="21"/>
    </row>
    <row r="136" spans="1:12" s="8" customFormat="1" ht="12.75">
      <c r="A136" s="12" t="s">
        <v>7</v>
      </c>
      <c r="B136" s="2" t="s">
        <v>8</v>
      </c>
      <c r="C136" s="32"/>
      <c r="D136" s="32">
        <v>1320000</v>
      </c>
      <c r="E136" s="32">
        <v>440142.66</v>
      </c>
      <c r="F136" s="24" t="str">
        <f t="shared" si="6"/>
        <v>x</v>
      </c>
      <c r="G136" s="24">
        <f t="shared" si="7"/>
        <v>33.34414090909091</v>
      </c>
      <c r="H136" s="13">
        <f t="shared" si="8"/>
        <v>440142.66</v>
      </c>
      <c r="J136" s="21"/>
      <c r="K136" s="21"/>
      <c r="L136" s="21"/>
    </row>
    <row r="137" spans="1:12" s="8" customFormat="1" ht="12.75">
      <c r="A137" s="11" t="s">
        <v>90</v>
      </c>
      <c r="B137" s="9" t="s">
        <v>91</v>
      </c>
      <c r="C137" s="31">
        <v>9531521.52</v>
      </c>
      <c r="D137" s="31">
        <v>13614580</v>
      </c>
      <c r="E137" s="31">
        <v>8790364.86</v>
      </c>
      <c r="F137" s="22">
        <f t="shared" si="6"/>
        <v>92.22415163785939</v>
      </c>
      <c r="G137" s="22">
        <f t="shared" si="7"/>
        <v>64.56581738107235</v>
      </c>
      <c r="H137" s="14">
        <f t="shared" si="8"/>
        <v>-741156.6600000001</v>
      </c>
      <c r="J137" s="21"/>
      <c r="K137" s="21"/>
      <c r="L137" s="21"/>
    </row>
    <row r="138" spans="1:12" s="8" customFormat="1" ht="12.75">
      <c r="A138" s="12" t="s">
        <v>5</v>
      </c>
      <c r="B138" s="2" t="s">
        <v>6</v>
      </c>
      <c r="C138" s="32">
        <v>8952845.92</v>
      </c>
      <c r="D138" s="32">
        <v>12911703</v>
      </c>
      <c r="E138" s="32">
        <v>8367138.73</v>
      </c>
      <c r="F138" s="24">
        <f t="shared" si="6"/>
        <v>93.45786585367706</v>
      </c>
      <c r="G138" s="24">
        <f t="shared" si="7"/>
        <v>64.8027508842172</v>
      </c>
      <c r="H138" s="13">
        <f t="shared" si="8"/>
        <v>-585707.1899999995</v>
      </c>
      <c r="J138" s="21"/>
      <c r="K138" s="21"/>
      <c r="L138" s="21"/>
    </row>
    <row r="139" spans="1:12" s="8" customFormat="1" ht="12.75">
      <c r="A139" s="12" t="s">
        <v>7</v>
      </c>
      <c r="B139" s="2" t="s">
        <v>8</v>
      </c>
      <c r="C139" s="32">
        <v>578675.6</v>
      </c>
      <c r="D139" s="32">
        <v>702877</v>
      </c>
      <c r="E139" s="32">
        <v>423226.13</v>
      </c>
      <c r="F139" s="24">
        <f t="shared" si="6"/>
        <v>73.13702703207116</v>
      </c>
      <c r="G139" s="24">
        <f t="shared" si="7"/>
        <v>60.21339864585127</v>
      </c>
      <c r="H139" s="13">
        <f t="shared" si="8"/>
        <v>-155449.46999999997</v>
      </c>
      <c r="J139" s="21"/>
      <c r="K139" s="21"/>
      <c r="L139" s="21"/>
    </row>
    <row r="140" spans="1:12" s="8" customFormat="1" ht="12.75">
      <c r="A140" s="11" t="s">
        <v>92</v>
      </c>
      <c r="B140" s="9" t="s">
        <v>93</v>
      </c>
      <c r="C140" s="31">
        <v>113236361.44</v>
      </c>
      <c r="D140" s="31">
        <v>168722000</v>
      </c>
      <c r="E140" s="31">
        <v>120553357.98</v>
      </c>
      <c r="F140" s="22">
        <f t="shared" si="6"/>
        <v>106.46170227208955</v>
      </c>
      <c r="G140" s="22">
        <f t="shared" si="7"/>
        <v>71.45088250494898</v>
      </c>
      <c r="H140" s="14">
        <f t="shared" si="8"/>
        <v>7316996.540000007</v>
      </c>
      <c r="J140" s="21"/>
      <c r="K140" s="21"/>
      <c r="L140" s="21"/>
    </row>
    <row r="141" spans="1:12" s="8" customFormat="1" ht="12.75">
      <c r="A141" s="12" t="s">
        <v>5</v>
      </c>
      <c r="B141" s="2" t="s">
        <v>6</v>
      </c>
      <c r="C141" s="32">
        <v>110025042.07</v>
      </c>
      <c r="D141" s="32">
        <v>146759000</v>
      </c>
      <c r="E141" s="32">
        <v>112677603.63</v>
      </c>
      <c r="F141" s="24">
        <f aca="true" t="shared" si="9" ref="F141:F208">IF(C141=0,"x",E141/C141*100)</f>
        <v>102.41087075278044</v>
      </c>
      <c r="G141" s="24">
        <f aca="true" t="shared" si="10" ref="G141:G208">IF(D141=0,"x",E141/D141*100)</f>
        <v>76.77730403586833</v>
      </c>
      <c r="H141" s="13">
        <f aca="true" t="shared" si="11" ref="H141:H208">+E141-C141</f>
        <v>2652561.5600000024</v>
      </c>
      <c r="J141" s="21"/>
      <c r="K141" s="21"/>
      <c r="L141" s="21"/>
    </row>
    <row r="142" spans="1:12" s="8" customFormat="1" ht="12.75">
      <c r="A142" s="12" t="s">
        <v>7</v>
      </c>
      <c r="B142" s="2" t="s">
        <v>8</v>
      </c>
      <c r="C142" s="32">
        <v>3211319.37</v>
      </c>
      <c r="D142" s="32">
        <v>21963000</v>
      </c>
      <c r="E142" s="32">
        <v>7875754.35</v>
      </c>
      <c r="F142" s="24">
        <f t="shared" si="9"/>
        <v>245.24980055160316</v>
      </c>
      <c r="G142" s="24">
        <f t="shared" si="10"/>
        <v>35.85919205026635</v>
      </c>
      <c r="H142" s="13">
        <f t="shared" si="11"/>
        <v>4664434.9799999995</v>
      </c>
      <c r="J142" s="21"/>
      <c r="K142" s="21"/>
      <c r="L142" s="21"/>
    </row>
    <row r="143" spans="1:15" s="8" customFormat="1" ht="12.75">
      <c r="A143" s="10" t="s">
        <v>94</v>
      </c>
      <c r="B143" s="7" t="s">
        <v>95</v>
      </c>
      <c r="C143" s="31">
        <v>726648150.48</v>
      </c>
      <c r="D143" s="31">
        <v>928206200</v>
      </c>
      <c r="E143" s="31">
        <v>687740055.55</v>
      </c>
      <c r="F143" s="22">
        <f t="shared" si="9"/>
        <v>94.64553857265051</v>
      </c>
      <c r="G143" s="22">
        <f t="shared" si="10"/>
        <v>74.09345634084322</v>
      </c>
      <c r="H143" s="14">
        <f t="shared" si="11"/>
        <v>-38908094.93000007</v>
      </c>
      <c r="J143" s="21"/>
      <c r="K143" s="21"/>
      <c r="L143" s="21"/>
      <c r="M143" s="21"/>
      <c r="N143" s="21"/>
      <c r="O143" s="21"/>
    </row>
    <row r="144" spans="1:12" s="8" customFormat="1" ht="12.75">
      <c r="A144" s="11" t="s">
        <v>96</v>
      </c>
      <c r="B144" s="9" t="s">
        <v>97</v>
      </c>
      <c r="C144" s="31">
        <v>726648150.48</v>
      </c>
      <c r="D144" s="31">
        <v>895685200</v>
      </c>
      <c r="E144" s="31">
        <v>678848799.37</v>
      </c>
      <c r="F144" s="22">
        <f t="shared" si="9"/>
        <v>93.4219400299271</v>
      </c>
      <c r="G144" s="22">
        <f t="shared" si="10"/>
        <v>75.7910032866458</v>
      </c>
      <c r="H144" s="14">
        <f t="shared" si="11"/>
        <v>-47799351.110000014</v>
      </c>
      <c r="J144" s="21"/>
      <c r="K144" s="21"/>
      <c r="L144" s="21"/>
    </row>
    <row r="145" spans="1:12" s="8" customFormat="1" ht="12.75">
      <c r="A145" s="12" t="s">
        <v>5</v>
      </c>
      <c r="B145" s="2" t="s">
        <v>6</v>
      </c>
      <c r="C145" s="32">
        <v>724721573.99</v>
      </c>
      <c r="D145" s="32">
        <v>889950200</v>
      </c>
      <c r="E145" s="32">
        <v>676225892.63</v>
      </c>
      <c r="F145" s="24">
        <f t="shared" si="9"/>
        <v>93.30837067634072</v>
      </c>
      <c r="G145" s="24">
        <f t="shared" si="10"/>
        <v>75.98468910170479</v>
      </c>
      <c r="H145" s="13">
        <f t="shared" si="11"/>
        <v>-48495681.360000014</v>
      </c>
      <c r="J145" s="21"/>
      <c r="K145" s="21"/>
      <c r="L145" s="21"/>
    </row>
    <row r="146" spans="1:12" s="8" customFormat="1" ht="12.75">
      <c r="A146" s="12" t="s">
        <v>7</v>
      </c>
      <c r="B146" s="2" t="s">
        <v>8</v>
      </c>
      <c r="C146" s="32">
        <v>1926576.49</v>
      </c>
      <c r="D146" s="32">
        <v>5735000</v>
      </c>
      <c r="E146" s="32">
        <v>2622906.74</v>
      </c>
      <c r="F146" s="24">
        <f t="shared" si="9"/>
        <v>136.14340015121851</v>
      </c>
      <c r="G146" s="24">
        <f t="shared" si="10"/>
        <v>45.73507829119443</v>
      </c>
      <c r="H146" s="13">
        <f t="shared" si="11"/>
        <v>696330.2500000002</v>
      </c>
      <c r="J146" s="21"/>
      <c r="K146" s="21"/>
      <c r="L146" s="21"/>
    </row>
    <row r="147" spans="1:12" s="8" customFormat="1" ht="12.75" customHeight="1">
      <c r="A147" s="11" t="s">
        <v>397</v>
      </c>
      <c r="B147" s="9" t="s">
        <v>398</v>
      </c>
      <c r="C147" s="31"/>
      <c r="D147" s="31">
        <v>32521000</v>
      </c>
      <c r="E147" s="31">
        <v>8891256.18</v>
      </c>
      <c r="F147" s="22" t="str">
        <f t="shared" si="9"/>
        <v>x</v>
      </c>
      <c r="G147" s="22">
        <f t="shared" si="10"/>
        <v>27.34004544755696</v>
      </c>
      <c r="H147" s="14">
        <f t="shared" si="11"/>
        <v>8891256.18</v>
      </c>
      <c r="J147" s="21"/>
      <c r="K147" s="21"/>
      <c r="L147" s="21"/>
    </row>
    <row r="148" spans="1:12" s="8" customFormat="1" ht="12.75">
      <c r="A148" s="12" t="s">
        <v>5</v>
      </c>
      <c r="B148" s="2" t="s">
        <v>6</v>
      </c>
      <c r="C148" s="32"/>
      <c r="D148" s="32">
        <v>12057570</v>
      </c>
      <c r="E148" s="32">
        <v>5287936.3</v>
      </c>
      <c r="F148" s="24" t="str">
        <f t="shared" si="9"/>
        <v>x</v>
      </c>
      <c r="G148" s="24">
        <f t="shared" si="10"/>
        <v>43.85573793061123</v>
      </c>
      <c r="H148" s="13">
        <f t="shared" si="11"/>
        <v>5287936.3</v>
      </c>
      <c r="J148" s="21"/>
      <c r="K148" s="21"/>
      <c r="L148" s="21"/>
    </row>
    <row r="149" spans="1:12" s="8" customFormat="1" ht="12.75">
      <c r="A149" s="12" t="s">
        <v>7</v>
      </c>
      <c r="B149" s="2" t="s">
        <v>8</v>
      </c>
      <c r="C149" s="32"/>
      <c r="D149" s="32">
        <v>20463430</v>
      </c>
      <c r="E149" s="32">
        <v>3603319.88</v>
      </c>
      <c r="F149" s="24" t="str">
        <f t="shared" si="9"/>
        <v>x</v>
      </c>
      <c r="G149" s="24">
        <f t="shared" si="10"/>
        <v>17.608582138966927</v>
      </c>
      <c r="H149" s="13">
        <f t="shared" si="11"/>
        <v>3603319.88</v>
      </c>
      <c r="J149" s="21"/>
      <c r="K149" s="21"/>
      <c r="L149" s="21"/>
    </row>
    <row r="150" spans="1:15" s="8" customFormat="1" ht="12.75">
      <c r="A150" s="10" t="s">
        <v>98</v>
      </c>
      <c r="B150" s="7" t="s">
        <v>99</v>
      </c>
      <c r="C150" s="31">
        <v>460237751.85</v>
      </c>
      <c r="D150" s="31">
        <v>693427350</v>
      </c>
      <c r="E150" s="31">
        <v>511345429.26</v>
      </c>
      <c r="F150" s="22">
        <f t="shared" si="9"/>
        <v>111.10462520828949</v>
      </c>
      <c r="G150" s="22">
        <f t="shared" si="10"/>
        <v>73.74174515325939</v>
      </c>
      <c r="H150" s="14">
        <f t="shared" si="11"/>
        <v>51107677.40999997</v>
      </c>
      <c r="J150" s="21"/>
      <c r="K150" s="21"/>
      <c r="L150" s="21"/>
      <c r="M150" s="21"/>
      <c r="N150" s="21"/>
      <c r="O150" s="21"/>
    </row>
    <row r="151" spans="1:12" s="8" customFormat="1" ht="12.75">
      <c r="A151" s="11" t="s">
        <v>100</v>
      </c>
      <c r="B151" s="9" t="s">
        <v>101</v>
      </c>
      <c r="C151" s="31">
        <v>460237751.85</v>
      </c>
      <c r="D151" s="31">
        <v>693427350</v>
      </c>
      <c r="E151" s="31">
        <v>511345429.26</v>
      </c>
      <c r="F151" s="22">
        <f t="shared" si="9"/>
        <v>111.10462520828949</v>
      </c>
      <c r="G151" s="22">
        <f t="shared" si="10"/>
        <v>73.74174515325939</v>
      </c>
      <c r="H151" s="14">
        <f t="shared" si="11"/>
        <v>51107677.40999997</v>
      </c>
      <c r="J151" s="21"/>
      <c r="K151" s="21"/>
      <c r="L151" s="21"/>
    </row>
    <row r="152" spans="1:12" s="8" customFormat="1" ht="12.75">
      <c r="A152" s="12" t="s">
        <v>5</v>
      </c>
      <c r="B152" s="2" t="s">
        <v>6</v>
      </c>
      <c r="C152" s="32">
        <v>448218868.14</v>
      </c>
      <c r="D152" s="32">
        <v>643275300</v>
      </c>
      <c r="E152" s="32">
        <v>505946422.72</v>
      </c>
      <c r="F152" s="24">
        <f t="shared" si="9"/>
        <v>112.87932273345731</v>
      </c>
      <c r="G152" s="24">
        <f t="shared" si="10"/>
        <v>78.65161661266957</v>
      </c>
      <c r="H152" s="13">
        <f t="shared" si="11"/>
        <v>57727554.58000004</v>
      </c>
      <c r="J152" s="21"/>
      <c r="K152" s="21"/>
      <c r="L152" s="21"/>
    </row>
    <row r="153" spans="1:12" s="8" customFormat="1" ht="12.75">
      <c r="A153" s="12" t="s">
        <v>7</v>
      </c>
      <c r="B153" s="2" t="s">
        <v>8</v>
      </c>
      <c r="C153" s="32">
        <v>12018883.71</v>
      </c>
      <c r="D153" s="32">
        <v>50152050</v>
      </c>
      <c r="E153" s="32">
        <v>5399006.54</v>
      </c>
      <c r="F153" s="24">
        <f t="shared" si="9"/>
        <v>44.9210315223193</v>
      </c>
      <c r="G153" s="24">
        <f t="shared" si="10"/>
        <v>10.7652758760609</v>
      </c>
      <c r="H153" s="13">
        <f t="shared" si="11"/>
        <v>-6619877.170000001</v>
      </c>
      <c r="J153" s="21"/>
      <c r="K153" s="21"/>
      <c r="L153" s="21"/>
    </row>
    <row r="154" spans="1:15" s="8" customFormat="1" ht="12.75">
      <c r="A154" s="10" t="s">
        <v>102</v>
      </c>
      <c r="B154" s="7" t="s">
        <v>103</v>
      </c>
      <c r="C154" s="31">
        <v>1182720954.28</v>
      </c>
      <c r="D154" s="31">
        <v>1489629930</v>
      </c>
      <c r="E154" s="31">
        <v>1070648003.16</v>
      </c>
      <c r="F154" s="22">
        <f t="shared" si="9"/>
        <v>90.5241425955604</v>
      </c>
      <c r="G154" s="22">
        <f t="shared" si="10"/>
        <v>71.87342182094851</v>
      </c>
      <c r="H154" s="14">
        <f t="shared" si="11"/>
        <v>-112072951.12</v>
      </c>
      <c r="J154" s="21"/>
      <c r="K154" s="21"/>
      <c r="L154" s="21"/>
      <c r="M154" s="21"/>
      <c r="N154" s="21"/>
      <c r="O154" s="21"/>
    </row>
    <row r="155" spans="1:12" s="8" customFormat="1" ht="12.75">
      <c r="A155" s="11" t="s">
        <v>104</v>
      </c>
      <c r="B155" s="9" t="s">
        <v>105</v>
      </c>
      <c r="C155" s="31">
        <v>768894652.76</v>
      </c>
      <c r="D155" s="31">
        <v>947652930</v>
      </c>
      <c r="E155" s="31">
        <v>618085485.72</v>
      </c>
      <c r="F155" s="22">
        <f t="shared" si="9"/>
        <v>80.38623802380988</v>
      </c>
      <c r="G155" s="22">
        <f t="shared" si="10"/>
        <v>65.22276944999263</v>
      </c>
      <c r="H155" s="14">
        <f t="shared" si="11"/>
        <v>-150809167.03999996</v>
      </c>
      <c r="J155" s="21"/>
      <c r="K155" s="21"/>
      <c r="L155" s="21"/>
    </row>
    <row r="156" spans="1:12" s="8" customFormat="1" ht="12.75">
      <c r="A156" s="12" t="s">
        <v>5</v>
      </c>
      <c r="B156" s="2" t="s">
        <v>6</v>
      </c>
      <c r="C156" s="32">
        <v>768238301.97</v>
      </c>
      <c r="D156" s="32">
        <v>944993930</v>
      </c>
      <c r="E156" s="32">
        <v>616624755.43</v>
      </c>
      <c r="F156" s="24">
        <f t="shared" si="9"/>
        <v>80.26477641752355</v>
      </c>
      <c r="G156" s="24">
        <f t="shared" si="10"/>
        <v>65.25171600096944</v>
      </c>
      <c r="H156" s="13">
        <f t="shared" si="11"/>
        <v>-151613546.54000008</v>
      </c>
      <c r="J156" s="21"/>
      <c r="K156" s="21"/>
      <c r="L156" s="21"/>
    </row>
    <row r="157" spans="1:12" s="8" customFormat="1" ht="12.75">
      <c r="A157" s="12" t="s">
        <v>7</v>
      </c>
      <c r="B157" s="2" t="s">
        <v>8</v>
      </c>
      <c r="C157" s="32">
        <v>656350.79</v>
      </c>
      <c r="D157" s="32">
        <v>2659000</v>
      </c>
      <c r="E157" s="32">
        <v>1460730.29</v>
      </c>
      <c r="F157" s="24">
        <f t="shared" si="9"/>
        <v>222.5532919675468</v>
      </c>
      <c r="G157" s="24">
        <f t="shared" si="10"/>
        <v>54.93532493418578</v>
      </c>
      <c r="H157" s="13">
        <f t="shared" si="11"/>
        <v>804379.5</v>
      </c>
      <c r="J157" s="21"/>
      <c r="K157" s="21"/>
      <c r="L157" s="21"/>
    </row>
    <row r="158" spans="1:12" s="8" customFormat="1" ht="12.75">
      <c r="A158" s="11" t="s">
        <v>106</v>
      </c>
      <c r="B158" s="9" t="s">
        <v>107</v>
      </c>
      <c r="C158" s="31">
        <v>27401902.59</v>
      </c>
      <c r="D158" s="31">
        <v>89675000</v>
      </c>
      <c r="E158" s="31">
        <v>45613274.8</v>
      </c>
      <c r="F158" s="22">
        <f t="shared" si="9"/>
        <v>166.46024724081028</v>
      </c>
      <c r="G158" s="22">
        <f t="shared" si="10"/>
        <v>50.86509595762475</v>
      </c>
      <c r="H158" s="14">
        <f t="shared" si="11"/>
        <v>18211372.209999997</v>
      </c>
      <c r="J158" s="21"/>
      <c r="K158" s="21"/>
      <c r="L158" s="21"/>
    </row>
    <row r="159" spans="1:12" s="8" customFormat="1" ht="12.75">
      <c r="A159" s="12" t="s">
        <v>5</v>
      </c>
      <c r="B159" s="2" t="s">
        <v>6</v>
      </c>
      <c r="C159" s="32">
        <v>8809872.83</v>
      </c>
      <c r="D159" s="32">
        <v>13778422</v>
      </c>
      <c r="E159" s="32">
        <v>9273949.58</v>
      </c>
      <c r="F159" s="24">
        <f t="shared" si="9"/>
        <v>105.26768954507145</v>
      </c>
      <c r="G159" s="24">
        <f t="shared" si="10"/>
        <v>67.30777718957948</v>
      </c>
      <c r="H159" s="13">
        <f t="shared" si="11"/>
        <v>464076.75</v>
      </c>
      <c r="J159" s="21"/>
      <c r="K159" s="21"/>
      <c r="L159" s="21"/>
    </row>
    <row r="160" spans="1:12" s="8" customFormat="1" ht="12.75">
      <c r="A160" s="12" t="s">
        <v>7</v>
      </c>
      <c r="B160" s="2" t="s">
        <v>8</v>
      </c>
      <c r="C160" s="32">
        <v>18592029.76</v>
      </c>
      <c r="D160" s="32">
        <v>75896578</v>
      </c>
      <c r="E160" s="32">
        <v>36339325.22</v>
      </c>
      <c r="F160" s="24">
        <f t="shared" si="9"/>
        <v>195.45647080547698</v>
      </c>
      <c r="G160" s="24">
        <f t="shared" si="10"/>
        <v>47.88005754356936</v>
      </c>
      <c r="H160" s="13">
        <f t="shared" si="11"/>
        <v>17747295.459999997</v>
      </c>
      <c r="J160" s="21"/>
      <c r="K160" s="21"/>
      <c r="L160" s="21"/>
    </row>
    <row r="161" spans="1:12" s="8" customFormat="1" ht="12.75">
      <c r="A161" s="11" t="s">
        <v>108</v>
      </c>
      <c r="B161" s="9" t="s">
        <v>109</v>
      </c>
      <c r="C161" s="31">
        <v>14019991.4</v>
      </c>
      <c r="D161" s="31">
        <v>16010000</v>
      </c>
      <c r="E161" s="31">
        <v>12868526.56</v>
      </c>
      <c r="F161" s="22">
        <f t="shared" si="9"/>
        <v>91.78697898488012</v>
      </c>
      <c r="G161" s="22">
        <f t="shared" si="10"/>
        <v>80.37805471580263</v>
      </c>
      <c r="H161" s="14">
        <f t="shared" si="11"/>
        <v>-1151464.8399999999</v>
      </c>
      <c r="J161" s="21"/>
      <c r="K161" s="21"/>
      <c r="L161" s="21"/>
    </row>
    <row r="162" spans="1:12" s="8" customFormat="1" ht="12.75">
      <c r="A162" s="12" t="s">
        <v>5</v>
      </c>
      <c r="B162" s="2" t="s">
        <v>6</v>
      </c>
      <c r="C162" s="32">
        <v>13708868.21</v>
      </c>
      <c r="D162" s="32">
        <v>15585250</v>
      </c>
      <c r="E162" s="32">
        <v>12595639.63</v>
      </c>
      <c r="F162" s="24">
        <f t="shared" si="9"/>
        <v>91.87950045950583</v>
      </c>
      <c r="G162" s="24">
        <f t="shared" si="10"/>
        <v>80.81769384514205</v>
      </c>
      <c r="H162" s="13">
        <f t="shared" si="11"/>
        <v>-1113228.58</v>
      </c>
      <c r="J162" s="21"/>
      <c r="K162" s="21"/>
      <c r="L162" s="21"/>
    </row>
    <row r="163" spans="1:12" s="8" customFormat="1" ht="12.75">
      <c r="A163" s="12" t="s">
        <v>7</v>
      </c>
      <c r="B163" s="2" t="s">
        <v>8</v>
      </c>
      <c r="C163" s="32">
        <v>311123.19</v>
      </c>
      <c r="D163" s="32">
        <v>424750</v>
      </c>
      <c r="E163" s="32">
        <v>272886.93</v>
      </c>
      <c r="F163" s="24">
        <f t="shared" si="9"/>
        <v>87.71025072094433</v>
      </c>
      <c r="G163" s="24">
        <f t="shared" si="10"/>
        <v>64.24648145968217</v>
      </c>
      <c r="H163" s="13">
        <f t="shared" si="11"/>
        <v>-38236.26000000001</v>
      </c>
      <c r="J163" s="21"/>
      <c r="K163" s="21"/>
      <c r="L163" s="21"/>
    </row>
    <row r="164" spans="1:12" s="8" customFormat="1" ht="12.75">
      <c r="A164" s="11" t="s">
        <v>110</v>
      </c>
      <c r="B164" s="9" t="s">
        <v>111</v>
      </c>
      <c r="C164" s="31">
        <v>7573539.51</v>
      </c>
      <c r="D164" s="31">
        <v>10192000</v>
      </c>
      <c r="E164" s="31">
        <v>7451572.13</v>
      </c>
      <c r="F164" s="22">
        <f t="shared" si="9"/>
        <v>98.38955907156812</v>
      </c>
      <c r="G164" s="22">
        <f t="shared" si="10"/>
        <v>73.11197144819465</v>
      </c>
      <c r="H164" s="14">
        <f t="shared" si="11"/>
        <v>-121967.37999999989</v>
      </c>
      <c r="J164" s="21"/>
      <c r="K164" s="21"/>
      <c r="L164" s="21"/>
    </row>
    <row r="165" spans="1:12" s="8" customFormat="1" ht="12.75">
      <c r="A165" s="12" t="s">
        <v>5</v>
      </c>
      <c r="B165" s="2" t="s">
        <v>6</v>
      </c>
      <c r="C165" s="32">
        <v>7264475.87</v>
      </c>
      <c r="D165" s="32">
        <v>9647400</v>
      </c>
      <c r="E165" s="32">
        <v>7085307.54</v>
      </c>
      <c r="F165" s="24">
        <f t="shared" si="9"/>
        <v>97.53363720650641</v>
      </c>
      <c r="G165" s="24">
        <f t="shared" si="10"/>
        <v>73.44266372286835</v>
      </c>
      <c r="H165" s="13">
        <f t="shared" si="11"/>
        <v>-179168.33000000007</v>
      </c>
      <c r="J165" s="21"/>
      <c r="K165" s="21"/>
      <c r="L165" s="21"/>
    </row>
    <row r="166" spans="1:12" s="8" customFormat="1" ht="12.75">
      <c r="A166" s="12" t="s">
        <v>7</v>
      </c>
      <c r="B166" s="2" t="s">
        <v>8</v>
      </c>
      <c r="C166" s="32">
        <v>309063.64</v>
      </c>
      <c r="D166" s="32">
        <v>544600</v>
      </c>
      <c r="E166" s="32">
        <v>366264.59</v>
      </c>
      <c r="F166" s="24">
        <f t="shared" si="9"/>
        <v>118.50782253130781</v>
      </c>
      <c r="G166" s="24">
        <f t="shared" si="10"/>
        <v>67.25387256702167</v>
      </c>
      <c r="H166" s="13">
        <f t="shared" si="11"/>
        <v>57200.95000000001</v>
      </c>
      <c r="J166" s="21"/>
      <c r="K166" s="21"/>
      <c r="L166" s="21"/>
    </row>
    <row r="167" spans="1:12" s="8" customFormat="1" ht="12.75">
      <c r="A167" s="11" t="s">
        <v>112</v>
      </c>
      <c r="B167" s="9" t="s">
        <v>113</v>
      </c>
      <c r="C167" s="31">
        <v>5274998.54</v>
      </c>
      <c r="D167" s="31">
        <v>6200000</v>
      </c>
      <c r="E167" s="31">
        <v>5449346.17</v>
      </c>
      <c r="F167" s="22">
        <f t="shared" si="9"/>
        <v>103.30516925602788</v>
      </c>
      <c r="G167" s="22">
        <f t="shared" si="10"/>
        <v>87.89268016129033</v>
      </c>
      <c r="H167" s="14">
        <f t="shared" si="11"/>
        <v>174347.6299999999</v>
      </c>
      <c r="J167" s="21"/>
      <c r="K167" s="21"/>
      <c r="L167" s="21"/>
    </row>
    <row r="168" spans="1:12" s="8" customFormat="1" ht="12.75">
      <c r="A168" s="12" t="s">
        <v>5</v>
      </c>
      <c r="B168" s="2" t="s">
        <v>6</v>
      </c>
      <c r="C168" s="32">
        <v>5266846.66</v>
      </c>
      <c r="D168" s="32">
        <v>6184801</v>
      </c>
      <c r="E168" s="32">
        <v>5439459.67</v>
      </c>
      <c r="F168" s="24">
        <f t="shared" si="9"/>
        <v>103.27735020863508</v>
      </c>
      <c r="G168" s="24">
        <f t="shared" si="10"/>
        <v>87.9488227672968</v>
      </c>
      <c r="H168" s="13">
        <f t="shared" si="11"/>
        <v>172613.00999999978</v>
      </c>
      <c r="J168" s="21"/>
      <c r="K168" s="21"/>
      <c r="L168" s="21"/>
    </row>
    <row r="169" spans="1:12" s="8" customFormat="1" ht="12.75">
      <c r="A169" s="12" t="s">
        <v>7</v>
      </c>
      <c r="B169" s="2" t="s">
        <v>8</v>
      </c>
      <c r="C169" s="32">
        <v>8151.88</v>
      </c>
      <c r="D169" s="32">
        <v>15199</v>
      </c>
      <c r="E169" s="32">
        <v>9886.5</v>
      </c>
      <c r="F169" s="24">
        <f t="shared" si="9"/>
        <v>121.27877250401133</v>
      </c>
      <c r="G169" s="24">
        <f t="shared" si="10"/>
        <v>65.04704256859004</v>
      </c>
      <c r="H169" s="13">
        <f t="shared" si="11"/>
        <v>1734.62</v>
      </c>
      <c r="J169" s="21"/>
      <c r="K169" s="21"/>
      <c r="L169" s="21"/>
    </row>
    <row r="170" spans="1:12" s="8" customFormat="1" ht="12.75">
      <c r="A170" s="11" t="s">
        <v>114</v>
      </c>
      <c r="B170" s="9" t="s">
        <v>115</v>
      </c>
      <c r="C170" s="31">
        <v>1963864.74</v>
      </c>
      <c r="D170" s="31">
        <v>439588</v>
      </c>
      <c r="E170" s="31">
        <v>439486.18</v>
      </c>
      <c r="F170" s="22">
        <f t="shared" si="9"/>
        <v>22.378637950391635</v>
      </c>
      <c r="G170" s="22">
        <f t="shared" si="10"/>
        <v>99.97683740229488</v>
      </c>
      <c r="H170" s="14">
        <f t="shared" si="11"/>
        <v>-1524378.56</v>
      </c>
      <c r="J170" s="21"/>
      <c r="K170" s="21"/>
      <c r="L170" s="21"/>
    </row>
    <row r="171" spans="1:12" s="8" customFormat="1" ht="12.75">
      <c r="A171" s="12" t="s">
        <v>5</v>
      </c>
      <c r="B171" s="2" t="s">
        <v>6</v>
      </c>
      <c r="C171" s="32">
        <v>1961692.18</v>
      </c>
      <c r="D171" s="32">
        <v>439588</v>
      </c>
      <c r="E171" s="32">
        <v>439486.18</v>
      </c>
      <c r="F171" s="24">
        <f t="shared" si="9"/>
        <v>22.403422131192876</v>
      </c>
      <c r="G171" s="24">
        <f t="shared" si="10"/>
        <v>99.97683740229488</v>
      </c>
      <c r="H171" s="13">
        <f t="shared" si="11"/>
        <v>-1522206</v>
      </c>
      <c r="J171" s="21"/>
      <c r="K171" s="21"/>
      <c r="L171" s="21"/>
    </row>
    <row r="172" spans="1:12" s="8" customFormat="1" ht="12.75">
      <c r="A172" s="12" t="s">
        <v>7</v>
      </c>
      <c r="B172" s="2" t="s">
        <v>8</v>
      </c>
      <c r="C172" s="32">
        <v>2172.56</v>
      </c>
      <c r="D172" s="32">
        <v>0</v>
      </c>
      <c r="E172" s="32"/>
      <c r="F172" s="24">
        <f t="shared" si="9"/>
        <v>0</v>
      </c>
      <c r="G172" s="24" t="str">
        <f t="shared" si="10"/>
        <v>x</v>
      </c>
      <c r="H172" s="13">
        <f t="shared" si="11"/>
        <v>-2172.56</v>
      </c>
      <c r="J172" s="21"/>
      <c r="K172" s="21"/>
      <c r="L172" s="21"/>
    </row>
    <row r="173" spans="1:12" s="8" customFormat="1" ht="12.75">
      <c r="A173" s="11" t="s">
        <v>116</v>
      </c>
      <c r="B173" s="9" t="s">
        <v>117</v>
      </c>
      <c r="C173" s="31">
        <v>3915952.4</v>
      </c>
      <c r="D173" s="31">
        <v>5400000</v>
      </c>
      <c r="E173" s="31">
        <v>4090184.64</v>
      </c>
      <c r="F173" s="22">
        <f t="shared" si="9"/>
        <v>104.449294123187</v>
      </c>
      <c r="G173" s="22">
        <f t="shared" si="10"/>
        <v>75.74416000000001</v>
      </c>
      <c r="H173" s="14">
        <f t="shared" si="11"/>
        <v>174232.24000000022</v>
      </c>
      <c r="J173" s="21"/>
      <c r="K173" s="21"/>
      <c r="L173" s="21"/>
    </row>
    <row r="174" spans="1:12" s="8" customFormat="1" ht="12.75">
      <c r="A174" s="12" t="s">
        <v>5</v>
      </c>
      <c r="B174" s="2" t="s">
        <v>6</v>
      </c>
      <c r="C174" s="32">
        <v>3895099.97</v>
      </c>
      <c r="D174" s="32">
        <v>5377000</v>
      </c>
      <c r="E174" s="32">
        <v>4071684.64</v>
      </c>
      <c r="F174" s="24">
        <f t="shared" si="9"/>
        <v>104.5335080321443</v>
      </c>
      <c r="G174" s="24">
        <f t="shared" si="10"/>
        <v>75.72409596429236</v>
      </c>
      <c r="H174" s="13">
        <f t="shared" si="11"/>
        <v>176584.66999999993</v>
      </c>
      <c r="J174" s="21"/>
      <c r="K174" s="21"/>
      <c r="L174" s="21"/>
    </row>
    <row r="175" spans="1:12" s="8" customFormat="1" ht="12.75">
      <c r="A175" s="12" t="s">
        <v>7</v>
      </c>
      <c r="B175" s="2" t="s">
        <v>8</v>
      </c>
      <c r="C175" s="32">
        <v>20852.43</v>
      </c>
      <c r="D175" s="32">
        <v>23000</v>
      </c>
      <c r="E175" s="32">
        <v>18500</v>
      </c>
      <c r="F175" s="24">
        <f t="shared" si="9"/>
        <v>88.71867691199539</v>
      </c>
      <c r="G175" s="24">
        <f t="shared" si="10"/>
        <v>80.43478260869566</v>
      </c>
      <c r="H175" s="13">
        <f t="shared" si="11"/>
        <v>-2352.4300000000003</v>
      </c>
      <c r="J175" s="21"/>
      <c r="K175" s="21"/>
      <c r="L175" s="21"/>
    </row>
    <row r="176" spans="1:12" s="8" customFormat="1" ht="12.75">
      <c r="A176" s="11" t="s">
        <v>118</v>
      </c>
      <c r="B176" s="9" t="s">
        <v>119</v>
      </c>
      <c r="C176" s="31">
        <v>7603449.39</v>
      </c>
      <c r="D176" s="31">
        <v>16060412</v>
      </c>
      <c r="E176" s="31">
        <v>9138319.42</v>
      </c>
      <c r="F176" s="22">
        <f t="shared" si="9"/>
        <v>120.18649630283132</v>
      </c>
      <c r="G176" s="22">
        <f t="shared" si="10"/>
        <v>56.899657493219976</v>
      </c>
      <c r="H176" s="14">
        <f t="shared" si="11"/>
        <v>1534870.0300000003</v>
      </c>
      <c r="J176" s="21"/>
      <c r="K176" s="21"/>
      <c r="L176" s="21"/>
    </row>
    <row r="177" spans="1:12" s="8" customFormat="1" ht="12.75">
      <c r="A177" s="12" t="s">
        <v>5</v>
      </c>
      <c r="B177" s="2" t="s">
        <v>6</v>
      </c>
      <c r="C177" s="32">
        <v>7580860.5</v>
      </c>
      <c r="D177" s="32">
        <v>15793412</v>
      </c>
      <c r="E177" s="32">
        <v>9126938</v>
      </c>
      <c r="F177" s="24">
        <f t="shared" si="9"/>
        <v>120.39448556004955</v>
      </c>
      <c r="G177" s="24">
        <f t="shared" si="10"/>
        <v>57.78952641772405</v>
      </c>
      <c r="H177" s="13">
        <f t="shared" si="11"/>
        <v>1546077.5</v>
      </c>
      <c r="J177" s="21"/>
      <c r="K177" s="21"/>
      <c r="L177" s="21"/>
    </row>
    <row r="178" spans="1:12" s="8" customFormat="1" ht="12.75">
      <c r="A178" s="12" t="s">
        <v>7</v>
      </c>
      <c r="B178" s="2" t="s">
        <v>8</v>
      </c>
      <c r="C178" s="32">
        <v>22588.89</v>
      </c>
      <c r="D178" s="32">
        <v>267000</v>
      </c>
      <c r="E178" s="32">
        <v>11381.42</v>
      </c>
      <c r="F178" s="24">
        <f t="shared" si="9"/>
        <v>50.38503441293486</v>
      </c>
      <c r="G178" s="24">
        <f t="shared" si="10"/>
        <v>4.262704119850187</v>
      </c>
      <c r="H178" s="13">
        <f t="shared" si="11"/>
        <v>-11207.47</v>
      </c>
      <c r="J178" s="21"/>
      <c r="K178" s="21"/>
      <c r="L178" s="21"/>
    </row>
    <row r="179" spans="1:12" s="8" customFormat="1" ht="12.75">
      <c r="A179" s="11" t="s">
        <v>364</v>
      </c>
      <c r="B179" s="9" t="s">
        <v>365</v>
      </c>
      <c r="C179" s="31">
        <v>346072602.95</v>
      </c>
      <c r="D179" s="31">
        <v>398000000</v>
      </c>
      <c r="E179" s="31">
        <v>367511807.54</v>
      </c>
      <c r="F179" s="22">
        <f t="shared" si="9"/>
        <v>106.19500197566853</v>
      </c>
      <c r="G179" s="22">
        <f t="shared" si="10"/>
        <v>92.3396501356784</v>
      </c>
      <c r="H179" s="14">
        <f t="shared" si="11"/>
        <v>21439204.590000033</v>
      </c>
      <c r="J179" s="21"/>
      <c r="K179" s="21"/>
      <c r="L179" s="21"/>
    </row>
    <row r="180" spans="1:12" s="8" customFormat="1" ht="12.75">
      <c r="A180" s="12" t="s">
        <v>5</v>
      </c>
      <c r="B180" s="2" t="s">
        <v>6</v>
      </c>
      <c r="C180" s="32">
        <v>132903839.22</v>
      </c>
      <c r="D180" s="32">
        <v>359678000</v>
      </c>
      <c r="E180" s="32">
        <v>336681728.54</v>
      </c>
      <c r="F180" s="24">
        <f t="shared" si="9"/>
        <v>253.32731583673814</v>
      </c>
      <c r="G180" s="24">
        <f t="shared" si="10"/>
        <v>93.60642812182007</v>
      </c>
      <c r="H180" s="13">
        <f t="shared" si="11"/>
        <v>203777889.32000002</v>
      </c>
      <c r="J180" s="21"/>
      <c r="K180" s="21"/>
      <c r="L180" s="21"/>
    </row>
    <row r="181" spans="1:12" s="8" customFormat="1" ht="12.75">
      <c r="A181" s="12" t="s">
        <v>7</v>
      </c>
      <c r="B181" s="2" t="s">
        <v>8</v>
      </c>
      <c r="C181" s="32">
        <v>213168763.73</v>
      </c>
      <c r="D181" s="32">
        <v>38322000</v>
      </c>
      <c r="E181" s="32">
        <v>30830079</v>
      </c>
      <c r="F181" s="24">
        <f t="shared" si="9"/>
        <v>14.462756391011137</v>
      </c>
      <c r="G181" s="24">
        <f t="shared" si="10"/>
        <v>80.45007828401441</v>
      </c>
      <c r="H181" s="13">
        <f t="shared" si="11"/>
        <v>-182338684.73</v>
      </c>
      <c r="J181" s="21"/>
      <c r="K181" s="21"/>
      <c r="L181" s="21"/>
    </row>
    <row r="182" spans="1:15" s="8" customFormat="1" ht="12.75">
      <c r="A182" s="10" t="s">
        <v>120</v>
      </c>
      <c r="B182" s="7" t="s">
        <v>121</v>
      </c>
      <c r="C182" s="31">
        <v>168461605.06</v>
      </c>
      <c r="D182" s="31">
        <v>517675184</v>
      </c>
      <c r="E182" s="31">
        <v>270896624.54</v>
      </c>
      <c r="F182" s="22">
        <f t="shared" si="9"/>
        <v>160.80615190833325</v>
      </c>
      <c r="G182" s="22">
        <f t="shared" si="10"/>
        <v>52.32945926571594</v>
      </c>
      <c r="H182" s="14">
        <f t="shared" si="11"/>
        <v>102435019.48000002</v>
      </c>
      <c r="J182" s="21"/>
      <c r="K182" s="21"/>
      <c r="L182" s="21"/>
      <c r="M182" s="21"/>
      <c r="N182" s="21"/>
      <c r="O182" s="21"/>
    </row>
    <row r="183" spans="1:12" s="8" customFormat="1" ht="12.75">
      <c r="A183" s="11" t="s">
        <v>122</v>
      </c>
      <c r="B183" s="9" t="s">
        <v>123</v>
      </c>
      <c r="C183" s="31">
        <v>79647485.54</v>
      </c>
      <c r="D183" s="31">
        <v>422223491</v>
      </c>
      <c r="E183" s="31">
        <v>227537688.48</v>
      </c>
      <c r="F183" s="22">
        <f t="shared" si="9"/>
        <v>285.68094389587174</v>
      </c>
      <c r="G183" s="22">
        <f t="shared" si="10"/>
        <v>53.89034322583439</v>
      </c>
      <c r="H183" s="14">
        <f t="shared" si="11"/>
        <v>147890202.94</v>
      </c>
      <c r="J183" s="21"/>
      <c r="K183" s="21"/>
      <c r="L183" s="21"/>
    </row>
    <row r="184" spans="1:12" s="8" customFormat="1" ht="12.75">
      <c r="A184" s="12" t="s">
        <v>5</v>
      </c>
      <c r="B184" s="2" t="s">
        <v>6</v>
      </c>
      <c r="C184" s="32">
        <v>78937243.87</v>
      </c>
      <c r="D184" s="32">
        <v>326852081</v>
      </c>
      <c r="E184" s="32">
        <v>199344993.45</v>
      </c>
      <c r="F184" s="24">
        <f t="shared" si="9"/>
        <v>252.53604468164207</v>
      </c>
      <c r="G184" s="24">
        <f t="shared" si="10"/>
        <v>60.989360336977626</v>
      </c>
      <c r="H184" s="13">
        <f t="shared" si="11"/>
        <v>120407749.57999998</v>
      </c>
      <c r="J184" s="21"/>
      <c r="K184" s="21"/>
      <c r="L184" s="21"/>
    </row>
    <row r="185" spans="1:12" s="8" customFormat="1" ht="12.75">
      <c r="A185" s="12" t="s">
        <v>7</v>
      </c>
      <c r="B185" s="2" t="s">
        <v>8</v>
      </c>
      <c r="C185" s="32">
        <v>710241.67</v>
      </c>
      <c r="D185" s="32">
        <v>95371410</v>
      </c>
      <c r="E185" s="32">
        <v>28192695.03</v>
      </c>
      <c r="F185" s="24">
        <f t="shared" si="9"/>
        <v>3969.450994053897</v>
      </c>
      <c r="G185" s="24">
        <f t="shared" si="10"/>
        <v>29.560950215583475</v>
      </c>
      <c r="H185" s="13">
        <f t="shared" si="11"/>
        <v>27482453.36</v>
      </c>
      <c r="J185" s="21"/>
      <c r="K185" s="21"/>
      <c r="L185" s="21"/>
    </row>
    <row r="186" spans="1:12" s="8" customFormat="1" ht="12.75">
      <c r="A186" s="11" t="s">
        <v>124</v>
      </c>
      <c r="B186" s="9" t="s">
        <v>125</v>
      </c>
      <c r="C186" s="31">
        <v>88814119.52</v>
      </c>
      <c r="D186" s="31">
        <v>95451693</v>
      </c>
      <c r="E186" s="31">
        <v>43358936.06</v>
      </c>
      <c r="F186" s="22">
        <f t="shared" si="9"/>
        <v>48.81986816323279</v>
      </c>
      <c r="G186" s="22">
        <f t="shared" si="10"/>
        <v>45.42500472987944</v>
      </c>
      <c r="H186" s="14">
        <f t="shared" si="11"/>
        <v>-45455183.45999999</v>
      </c>
      <c r="J186" s="21"/>
      <c r="K186" s="21"/>
      <c r="L186" s="21"/>
    </row>
    <row r="187" spans="1:12" s="8" customFormat="1" ht="12.75">
      <c r="A187" s="12" t="s">
        <v>5</v>
      </c>
      <c r="B187" s="2" t="s">
        <v>6</v>
      </c>
      <c r="C187" s="32">
        <v>88137208.15</v>
      </c>
      <c r="D187" s="32">
        <v>94653693</v>
      </c>
      <c r="E187" s="32">
        <v>43025190.31</v>
      </c>
      <c r="F187" s="24">
        <f t="shared" si="9"/>
        <v>48.81614838170932</v>
      </c>
      <c r="G187" s="24">
        <f t="shared" si="10"/>
        <v>45.45537416062573</v>
      </c>
      <c r="H187" s="13">
        <f t="shared" si="11"/>
        <v>-45112017.84</v>
      </c>
      <c r="J187" s="21"/>
      <c r="K187" s="21"/>
      <c r="L187" s="21"/>
    </row>
    <row r="188" spans="1:12" s="8" customFormat="1" ht="12.75">
      <c r="A188" s="12" t="s">
        <v>7</v>
      </c>
      <c r="B188" s="2" t="s">
        <v>8</v>
      </c>
      <c r="C188" s="32">
        <v>676911.37</v>
      </c>
      <c r="D188" s="32">
        <v>798000</v>
      </c>
      <c r="E188" s="32">
        <v>333745.75</v>
      </c>
      <c r="F188" s="24">
        <f t="shared" si="9"/>
        <v>49.30420211437725</v>
      </c>
      <c r="G188" s="24">
        <f t="shared" si="10"/>
        <v>41.82277568922306</v>
      </c>
      <c r="H188" s="13">
        <f t="shared" si="11"/>
        <v>-343165.62</v>
      </c>
      <c r="J188" s="21"/>
      <c r="K188" s="21"/>
      <c r="L188" s="21"/>
    </row>
    <row r="189" spans="1:15" s="8" customFormat="1" ht="12.75">
      <c r="A189" s="10" t="s">
        <v>399</v>
      </c>
      <c r="B189" s="7" t="s">
        <v>400</v>
      </c>
      <c r="C189" s="31"/>
      <c r="D189" s="31">
        <v>5500000</v>
      </c>
      <c r="E189" s="31">
        <v>3579785.51</v>
      </c>
      <c r="F189" s="22" t="str">
        <f t="shared" si="9"/>
        <v>x</v>
      </c>
      <c r="G189" s="22">
        <f t="shared" si="10"/>
        <v>65.08700927272727</v>
      </c>
      <c r="H189" s="14">
        <f t="shared" si="11"/>
        <v>3579785.51</v>
      </c>
      <c r="J189" s="21"/>
      <c r="K189" s="21"/>
      <c r="L189" s="21"/>
      <c r="M189" s="21"/>
      <c r="N189" s="21"/>
      <c r="O189" s="21"/>
    </row>
    <row r="190" spans="1:12" s="8" customFormat="1" ht="12.75">
      <c r="A190" s="11" t="s">
        <v>401</v>
      </c>
      <c r="B190" s="9" t="s">
        <v>359</v>
      </c>
      <c r="C190" s="31"/>
      <c r="D190" s="31">
        <v>5500000</v>
      </c>
      <c r="E190" s="31">
        <v>3579785.51</v>
      </c>
      <c r="F190" s="22" t="str">
        <f t="shared" si="9"/>
        <v>x</v>
      </c>
      <c r="G190" s="22">
        <f t="shared" si="10"/>
        <v>65.08700927272727</v>
      </c>
      <c r="H190" s="14">
        <f t="shared" si="11"/>
        <v>3579785.51</v>
      </c>
      <c r="J190" s="21"/>
      <c r="K190" s="21"/>
      <c r="L190" s="21"/>
    </row>
    <row r="191" spans="1:12" s="8" customFormat="1" ht="12.75">
      <c r="A191" s="12" t="s">
        <v>5</v>
      </c>
      <c r="B191" s="2" t="s">
        <v>6</v>
      </c>
      <c r="C191" s="32"/>
      <c r="D191" s="32">
        <v>5180000</v>
      </c>
      <c r="E191" s="32">
        <v>3479351.55</v>
      </c>
      <c r="F191" s="24" t="str">
        <f t="shared" si="9"/>
        <v>x</v>
      </c>
      <c r="G191" s="24">
        <f t="shared" si="10"/>
        <v>67.16894884169884</v>
      </c>
      <c r="H191" s="13">
        <f t="shared" si="11"/>
        <v>3479351.55</v>
      </c>
      <c r="J191" s="21"/>
      <c r="K191" s="21"/>
      <c r="L191" s="21"/>
    </row>
    <row r="192" spans="1:12" s="8" customFormat="1" ht="12.75">
      <c r="A192" s="12" t="s">
        <v>7</v>
      </c>
      <c r="B192" s="2" t="s">
        <v>8</v>
      </c>
      <c r="C192" s="32"/>
      <c r="D192" s="32">
        <v>320000</v>
      </c>
      <c r="E192" s="32">
        <v>100433.96</v>
      </c>
      <c r="F192" s="24" t="str">
        <f t="shared" si="9"/>
        <v>x</v>
      </c>
      <c r="G192" s="24">
        <f t="shared" si="10"/>
        <v>31.385612500000004</v>
      </c>
      <c r="H192" s="13">
        <f t="shared" si="11"/>
        <v>100433.96</v>
      </c>
      <c r="J192" s="21"/>
      <c r="K192" s="21"/>
      <c r="L192" s="21"/>
    </row>
    <row r="193" spans="1:15" s="8" customFormat="1" ht="12.75">
      <c r="A193" s="10" t="s">
        <v>126</v>
      </c>
      <c r="B193" s="7" t="s">
        <v>127</v>
      </c>
      <c r="C193" s="31">
        <v>635157884.87</v>
      </c>
      <c r="D193" s="31">
        <v>924363576</v>
      </c>
      <c r="E193" s="31">
        <v>706826701.31</v>
      </c>
      <c r="F193" s="22">
        <f t="shared" si="9"/>
        <v>111.28362225317704</v>
      </c>
      <c r="G193" s="22">
        <f t="shared" si="10"/>
        <v>76.46630824298079</v>
      </c>
      <c r="H193" s="14">
        <f t="shared" si="11"/>
        <v>71668816.43999994</v>
      </c>
      <c r="J193" s="21"/>
      <c r="K193" s="21"/>
      <c r="L193" s="21"/>
      <c r="M193" s="21"/>
      <c r="N193" s="21"/>
      <c r="O193" s="21"/>
    </row>
    <row r="194" spans="1:12" s="8" customFormat="1" ht="12.75">
      <c r="A194" s="11" t="s">
        <v>128</v>
      </c>
      <c r="B194" s="9" t="s">
        <v>129</v>
      </c>
      <c r="C194" s="31">
        <v>9999985.23</v>
      </c>
      <c r="D194" s="31">
        <v>12340260</v>
      </c>
      <c r="E194" s="31">
        <v>10965786.11</v>
      </c>
      <c r="F194" s="22">
        <f t="shared" si="9"/>
        <v>109.65802306490005</v>
      </c>
      <c r="G194" s="22">
        <f t="shared" si="10"/>
        <v>88.8618725213245</v>
      </c>
      <c r="H194" s="14">
        <f t="shared" si="11"/>
        <v>965800.879999999</v>
      </c>
      <c r="J194" s="21"/>
      <c r="K194" s="21"/>
      <c r="L194" s="21"/>
    </row>
    <row r="195" spans="1:12" s="8" customFormat="1" ht="12.75">
      <c r="A195" s="12" t="s">
        <v>5</v>
      </c>
      <c r="B195" s="2" t="s">
        <v>6</v>
      </c>
      <c r="C195" s="32">
        <v>9849985.23</v>
      </c>
      <c r="D195" s="32">
        <v>12019795</v>
      </c>
      <c r="E195" s="32">
        <v>10663363.11</v>
      </c>
      <c r="F195" s="24">
        <f t="shared" si="9"/>
        <v>108.25765583406867</v>
      </c>
      <c r="G195" s="24">
        <f t="shared" si="10"/>
        <v>88.71501643746835</v>
      </c>
      <c r="H195" s="13">
        <f t="shared" si="11"/>
        <v>813377.879999999</v>
      </c>
      <c r="J195" s="21"/>
      <c r="K195" s="21"/>
      <c r="L195" s="21"/>
    </row>
    <row r="196" spans="1:12" s="8" customFormat="1" ht="12.75">
      <c r="A196" s="12" t="s">
        <v>7</v>
      </c>
      <c r="B196" s="2" t="s">
        <v>8</v>
      </c>
      <c r="C196" s="32">
        <v>150000</v>
      </c>
      <c r="D196" s="32">
        <v>320465</v>
      </c>
      <c r="E196" s="32">
        <v>302423</v>
      </c>
      <c r="F196" s="24">
        <f t="shared" si="9"/>
        <v>201.61533333333335</v>
      </c>
      <c r="G196" s="24">
        <f t="shared" si="10"/>
        <v>94.37005601235704</v>
      </c>
      <c r="H196" s="13">
        <f t="shared" si="11"/>
        <v>152423</v>
      </c>
      <c r="J196" s="21"/>
      <c r="K196" s="21"/>
      <c r="L196" s="21"/>
    </row>
    <row r="197" spans="1:12" s="8" customFormat="1" ht="12.75">
      <c r="A197" s="11" t="s">
        <v>130</v>
      </c>
      <c r="B197" s="9" t="s">
        <v>131</v>
      </c>
      <c r="C197" s="31">
        <v>342144911.45</v>
      </c>
      <c r="D197" s="31">
        <v>535968362</v>
      </c>
      <c r="E197" s="31">
        <v>360353869.76</v>
      </c>
      <c r="F197" s="22">
        <f t="shared" si="9"/>
        <v>105.32200178948474</v>
      </c>
      <c r="G197" s="22">
        <f t="shared" si="10"/>
        <v>67.23416815412698</v>
      </c>
      <c r="H197" s="14">
        <f t="shared" si="11"/>
        <v>18208958.310000002</v>
      </c>
      <c r="J197" s="21"/>
      <c r="K197" s="21"/>
      <c r="L197" s="21"/>
    </row>
    <row r="198" spans="1:12" s="8" customFormat="1" ht="12.75">
      <c r="A198" s="12" t="s">
        <v>5</v>
      </c>
      <c r="B198" s="2" t="s">
        <v>6</v>
      </c>
      <c r="C198" s="32">
        <v>329582348.6</v>
      </c>
      <c r="D198" s="32">
        <v>513677362</v>
      </c>
      <c r="E198" s="32">
        <v>358608519.54</v>
      </c>
      <c r="F198" s="24">
        <f t="shared" si="9"/>
        <v>108.80695554943927</v>
      </c>
      <c r="G198" s="24">
        <f t="shared" si="10"/>
        <v>69.81201549232377</v>
      </c>
      <c r="H198" s="13">
        <f t="shared" si="11"/>
        <v>29026170.939999998</v>
      </c>
      <c r="J198" s="21"/>
      <c r="K198" s="21"/>
      <c r="L198" s="21"/>
    </row>
    <row r="199" spans="1:12" s="8" customFormat="1" ht="12.75">
      <c r="A199" s="12" t="s">
        <v>7</v>
      </c>
      <c r="B199" s="2" t="s">
        <v>8</v>
      </c>
      <c r="C199" s="32">
        <v>12562562.85</v>
      </c>
      <c r="D199" s="32">
        <v>22291000</v>
      </c>
      <c r="E199" s="32">
        <v>1745350.22</v>
      </c>
      <c r="F199" s="24">
        <f t="shared" si="9"/>
        <v>13.893265576776795</v>
      </c>
      <c r="G199" s="24">
        <f t="shared" si="10"/>
        <v>7.829842627069221</v>
      </c>
      <c r="H199" s="13">
        <f t="shared" si="11"/>
        <v>-10817212.629999999</v>
      </c>
      <c r="J199" s="21"/>
      <c r="K199" s="21"/>
      <c r="L199" s="21"/>
    </row>
    <row r="200" spans="1:12" s="8" customFormat="1" ht="12.75">
      <c r="A200" s="11" t="s">
        <v>132</v>
      </c>
      <c r="B200" s="9" t="s">
        <v>133</v>
      </c>
      <c r="C200" s="31">
        <v>62203261.27</v>
      </c>
      <c r="D200" s="31">
        <v>75862617</v>
      </c>
      <c r="E200" s="31">
        <v>67156441.25</v>
      </c>
      <c r="F200" s="22">
        <f t="shared" si="9"/>
        <v>107.96289435452617</v>
      </c>
      <c r="G200" s="22">
        <f t="shared" si="10"/>
        <v>88.52376032585325</v>
      </c>
      <c r="H200" s="14">
        <f t="shared" si="11"/>
        <v>4953179.979999997</v>
      </c>
      <c r="J200" s="21"/>
      <c r="K200" s="21"/>
      <c r="L200" s="21"/>
    </row>
    <row r="201" spans="1:12" s="8" customFormat="1" ht="12.75">
      <c r="A201" s="12" t="s">
        <v>5</v>
      </c>
      <c r="B201" s="2" t="s">
        <v>6</v>
      </c>
      <c r="C201" s="32">
        <v>59668261.27</v>
      </c>
      <c r="D201" s="32">
        <v>70425117</v>
      </c>
      <c r="E201" s="32">
        <v>61885890.52</v>
      </c>
      <c r="F201" s="24">
        <f t="shared" si="9"/>
        <v>103.71659774023779</v>
      </c>
      <c r="G201" s="24">
        <f t="shared" si="10"/>
        <v>87.87474292729965</v>
      </c>
      <c r="H201" s="13">
        <f t="shared" si="11"/>
        <v>2217629.25</v>
      </c>
      <c r="J201" s="21"/>
      <c r="K201" s="21"/>
      <c r="L201" s="21"/>
    </row>
    <row r="202" spans="1:12" s="8" customFormat="1" ht="12.75">
      <c r="A202" s="12" t="s">
        <v>7</v>
      </c>
      <c r="B202" s="2" t="s">
        <v>8</v>
      </c>
      <c r="C202" s="32">
        <v>2535000</v>
      </c>
      <c r="D202" s="32">
        <v>5437500</v>
      </c>
      <c r="E202" s="32">
        <v>5270550.73</v>
      </c>
      <c r="F202" s="24">
        <f t="shared" si="9"/>
        <v>207.91127140039453</v>
      </c>
      <c r="G202" s="24">
        <f t="shared" si="10"/>
        <v>96.92966859770115</v>
      </c>
      <c r="H202" s="13">
        <f t="shared" si="11"/>
        <v>2735550.7300000004</v>
      </c>
      <c r="J202" s="21"/>
      <c r="K202" s="21"/>
      <c r="L202" s="21"/>
    </row>
    <row r="203" spans="1:12" s="8" customFormat="1" ht="12.75">
      <c r="A203" s="11" t="s">
        <v>134</v>
      </c>
      <c r="B203" s="9" t="s">
        <v>135</v>
      </c>
      <c r="C203" s="31">
        <v>67961927.25</v>
      </c>
      <c r="D203" s="31">
        <v>89866447</v>
      </c>
      <c r="E203" s="31">
        <v>86461602.01</v>
      </c>
      <c r="F203" s="22">
        <f t="shared" si="9"/>
        <v>127.22064471766434</v>
      </c>
      <c r="G203" s="22">
        <f t="shared" si="10"/>
        <v>96.21121664017718</v>
      </c>
      <c r="H203" s="14">
        <f t="shared" si="11"/>
        <v>18499674.760000005</v>
      </c>
      <c r="J203" s="21"/>
      <c r="K203" s="21"/>
      <c r="L203" s="21"/>
    </row>
    <row r="204" spans="1:12" s="8" customFormat="1" ht="12.75">
      <c r="A204" s="12" t="s">
        <v>5</v>
      </c>
      <c r="B204" s="2" t="s">
        <v>6</v>
      </c>
      <c r="C204" s="32">
        <v>64988427.25</v>
      </c>
      <c r="D204" s="32">
        <v>84464947</v>
      </c>
      <c r="E204" s="32">
        <v>81673974.68</v>
      </c>
      <c r="F204" s="24">
        <f t="shared" si="9"/>
        <v>125.67464414212301</v>
      </c>
      <c r="G204" s="24">
        <f t="shared" si="10"/>
        <v>96.69570346146077</v>
      </c>
      <c r="H204" s="13">
        <f t="shared" si="11"/>
        <v>16685547.430000007</v>
      </c>
      <c r="J204" s="21"/>
      <c r="K204" s="21"/>
      <c r="L204" s="21"/>
    </row>
    <row r="205" spans="1:12" s="8" customFormat="1" ht="12.75">
      <c r="A205" s="12" t="s">
        <v>7</v>
      </c>
      <c r="B205" s="2" t="s">
        <v>8</v>
      </c>
      <c r="C205" s="32">
        <v>2973500</v>
      </c>
      <c r="D205" s="32">
        <v>5401500</v>
      </c>
      <c r="E205" s="32">
        <v>4787627.33</v>
      </c>
      <c r="F205" s="24">
        <f t="shared" si="9"/>
        <v>161.00983117538254</v>
      </c>
      <c r="G205" s="24">
        <f t="shared" si="10"/>
        <v>88.63514449689902</v>
      </c>
      <c r="H205" s="13">
        <f t="shared" si="11"/>
        <v>1814127.33</v>
      </c>
      <c r="J205" s="21"/>
      <c r="K205" s="21"/>
      <c r="L205" s="21"/>
    </row>
    <row r="206" spans="1:12" s="8" customFormat="1" ht="12.75">
      <c r="A206" s="11" t="s">
        <v>136</v>
      </c>
      <c r="B206" s="9" t="s">
        <v>137</v>
      </c>
      <c r="C206" s="31">
        <v>48027150.26</v>
      </c>
      <c r="D206" s="31">
        <v>60802122</v>
      </c>
      <c r="E206" s="31">
        <v>46642398.44</v>
      </c>
      <c r="F206" s="22">
        <f t="shared" si="9"/>
        <v>97.11673123951036</v>
      </c>
      <c r="G206" s="22">
        <f t="shared" si="10"/>
        <v>76.7117937758817</v>
      </c>
      <c r="H206" s="14">
        <f t="shared" si="11"/>
        <v>-1384751.8200000003</v>
      </c>
      <c r="J206" s="21"/>
      <c r="K206" s="21"/>
      <c r="L206" s="21"/>
    </row>
    <row r="207" spans="1:12" s="8" customFormat="1" ht="12.75">
      <c r="A207" s="12" t="s">
        <v>5</v>
      </c>
      <c r="B207" s="2" t="s">
        <v>6</v>
      </c>
      <c r="C207" s="32">
        <v>47127150.26</v>
      </c>
      <c r="D207" s="32">
        <v>60265568</v>
      </c>
      <c r="E207" s="32">
        <v>46084350.11</v>
      </c>
      <c r="F207" s="24">
        <f t="shared" si="9"/>
        <v>97.78726245010174</v>
      </c>
      <c r="G207" s="24">
        <f t="shared" si="10"/>
        <v>76.46878912681949</v>
      </c>
      <c r="H207" s="13">
        <f t="shared" si="11"/>
        <v>-1042800.1499999985</v>
      </c>
      <c r="J207" s="21"/>
      <c r="K207" s="21"/>
      <c r="L207" s="21"/>
    </row>
    <row r="208" spans="1:12" s="8" customFormat="1" ht="12.75">
      <c r="A208" s="12" t="s">
        <v>7</v>
      </c>
      <c r="B208" s="2" t="s">
        <v>8</v>
      </c>
      <c r="C208" s="32">
        <v>900000</v>
      </c>
      <c r="D208" s="32">
        <v>536554</v>
      </c>
      <c r="E208" s="32">
        <v>558048.33</v>
      </c>
      <c r="F208" s="24">
        <f t="shared" si="9"/>
        <v>62.00536999999999</v>
      </c>
      <c r="G208" s="24">
        <f t="shared" si="10"/>
        <v>104.0059956686559</v>
      </c>
      <c r="H208" s="13">
        <f t="shared" si="11"/>
        <v>-341951.67000000004</v>
      </c>
      <c r="J208" s="21"/>
      <c r="K208" s="21"/>
      <c r="L208" s="21"/>
    </row>
    <row r="209" spans="1:12" s="8" customFormat="1" ht="12.75">
      <c r="A209" s="11" t="s">
        <v>138</v>
      </c>
      <c r="B209" s="9" t="s">
        <v>139</v>
      </c>
      <c r="C209" s="31">
        <v>2350864.17</v>
      </c>
      <c r="D209" s="31">
        <v>3010271</v>
      </c>
      <c r="E209" s="31">
        <v>2754422.51</v>
      </c>
      <c r="F209" s="22">
        <f aca="true" t="shared" si="12" ref="F209:F272">IF(C209=0,"x",E209/C209*100)</f>
        <v>117.16638269236968</v>
      </c>
      <c r="G209" s="22">
        <f aca="true" t="shared" si="13" ref="G209:G272">IF(D209=0,"x",E209/D209*100)</f>
        <v>91.50081537509412</v>
      </c>
      <c r="H209" s="14">
        <f aca="true" t="shared" si="14" ref="H209:H272">+E209-C209</f>
        <v>403558.33999999985</v>
      </c>
      <c r="J209" s="21"/>
      <c r="K209" s="21"/>
      <c r="L209" s="21"/>
    </row>
    <row r="210" spans="1:12" s="8" customFormat="1" ht="12.75">
      <c r="A210" s="12" t="s">
        <v>5</v>
      </c>
      <c r="B210" s="2" t="s">
        <v>6</v>
      </c>
      <c r="C210" s="32">
        <v>2350864.17</v>
      </c>
      <c r="D210" s="32">
        <v>3010271</v>
      </c>
      <c r="E210" s="32">
        <v>2754422.51</v>
      </c>
      <c r="F210" s="24">
        <f t="shared" si="12"/>
        <v>117.16638269236968</v>
      </c>
      <c r="G210" s="24">
        <f t="shared" si="13"/>
        <v>91.50081537509412</v>
      </c>
      <c r="H210" s="13">
        <f t="shared" si="14"/>
        <v>403558.33999999985</v>
      </c>
      <c r="J210" s="21"/>
      <c r="K210" s="21"/>
      <c r="L210" s="21"/>
    </row>
    <row r="211" spans="1:12" s="8" customFormat="1" ht="12.75">
      <c r="A211" s="11" t="s">
        <v>140</v>
      </c>
      <c r="B211" s="9" t="s">
        <v>141</v>
      </c>
      <c r="C211" s="31">
        <v>218970.39</v>
      </c>
      <c r="D211" s="31">
        <v>0</v>
      </c>
      <c r="E211" s="31"/>
      <c r="F211" s="22">
        <f t="shared" si="12"/>
        <v>0</v>
      </c>
      <c r="G211" s="22" t="str">
        <f t="shared" si="13"/>
        <v>x</v>
      </c>
      <c r="H211" s="14">
        <f t="shared" si="14"/>
        <v>-218970.39</v>
      </c>
      <c r="J211" s="21"/>
      <c r="K211" s="21"/>
      <c r="L211" s="21"/>
    </row>
    <row r="212" spans="1:12" s="8" customFormat="1" ht="12.75">
      <c r="A212" s="12" t="s">
        <v>5</v>
      </c>
      <c r="B212" s="2" t="s">
        <v>6</v>
      </c>
      <c r="C212" s="32">
        <v>218970.39</v>
      </c>
      <c r="D212" s="32">
        <v>0</v>
      </c>
      <c r="E212" s="32"/>
      <c r="F212" s="24">
        <f t="shared" si="12"/>
        <v>0</v>
      </c>
      <c r="G212" s="24" t="str">
        <f t="shared" si="13"/>
        <v>x</v>
      </c>
      <c r="H212" s="13">
        <f t="shared" si="14"/>
        <v>-218970.39</v>
      </c>
      <c r="J212" s="21"/>
      <c r="K212" s="21"/>
      <c r="L212" s="21"/>
    </row>
    <row r="213" spans="1:12" s="8" customFormat="1" ht="12.75">
      <c r="A213" s="11" t="s">
        <v>142</v>
      </c>
      <c r="B213" s="9" t="s">
        <v>143</v>
      </c>
      <c r="C213" s="31">
        <v>72278081.85</v>
      </c>
      <c r="D213" s="31">
        <v>90352917</v>
      </c>
      <c r="E213" s="31">
        <v>78018933.22</v>
      </c>
      <c r="F213" s="22">
        <f t="shared" si="12"/>
        <v>107.94272789628548</v>
      </c>
      <c r="G213" s="22">
        <f t="shared" si="13"/>
        <v>86.34910284080811</v>
      </c>
      <c r="H213" s="14">
        <f t="shared" si="14"/>
        <v>5740851.370000005</v>
      </c>
      <c r="J213" s="21"/>
      <c r="K213" s="21"/>
      <c r="L213" s="21"/>
    </row>
    <row r="214" spans="1:12" s="8" customFormat="1" ht="12.75">
      <c r="A214" s="12" t="s">
        <v>5</v>
      </c>
      <c r="B214" s="2" t="s">
        <v>6</v>
      </c>
      <c r="C214" s="32">
        <v>71578081.85</v>
      </c>
      <c r="D214" s="32">
        <v>88980367</v>
      </c>
      <c r="E214" s="32">
        <v>76663658.9</v>
      </c>
      <c r="F214" s="24">
        <f t="shared" si="12"/>
        <v>107.10493620191922</v>
      </c>
      <c r="G214" s="24">
        <f t="shared" si="13"/>
        <v>86.15794864051303</v>
      </c>
      <c r="H214" s="13">
        <f t="shared" si="14"/>
        <v>5085577.050000012</v>
      </c>
      <c r="J214" s="21"/>
      <c r="K214" s="21"/>
      <c r="L214" s="21"/>
    </row>
    <row r="215" spans="1:12" s="8" customFormat="1" ht="12.75">
      <c r="A215" s="12" t="s">
        <v>7</v>
      </c>
      <c r="B215" s="2" t="s">
        <v>8</v>
      </c>
      <c r="C215" s="32">
        <v>700000</v>
      </c>
      <c r="D215" s="32">
        <v>1372550</v>
      </c>
      <c r="E215" s="32">
        <v>1355274.32</v>
      </c>
      <c r="F215" s="24">
        <f t="shared" si="12"/>
        <v>193.61061714285714</v>
      </c>
      <c r="G215" s="24">
        <f t="shared" si="13"/>
        <v>98.74134421332556</v>
      </c>
      <c r="H215" s="13">
        <f t="shared" si="14"/>
        <v>655274.3200000001</v>
      </c>
      <c r="J215" s="21"/>
      <c r="K215" s="21"/>
      <c r="L215" s="21"/>
    </row>
    <row r="216" spans="1:12" s="8" customFormat="1" ht="12.75">
      <c r="A216" s="11" t="s">
        <v>144</v>
      </c>
      <c r="B216" s="9" t="s">
        <v>145</v>
      </c>
      <c r="C216" s="31">
        <v>28439722.94</v>
      </c>
      <c r="D216" s="31">
        <v>54441320</v>
      </c>
      <c r="E216" s="31">
        <v>52861068.92</v>
      </c>
      <c r="F216" s="22">
        <f t="shared" si="12"/>
        <v>185.87054814676756</v>
      </c>
      <c r="G216" s="22">
        <f t="shared" si="13"/>
        <v>97.09733143869398</v>
      </c>
      <c r="H216" s="14">
        <f t="shared" si="14"/>
        <v>24421345.98</v>
      </c>
      <c r="J216" s="21"/>
      <c r="K216" s="21"/>
      <c r="L216" s="21"/>
    </row>
    <row r="217" spans="1:12" s="8" customFormat="1" ht="12.75">
      <c r="A217" s="12" t="s">
        <v>5</v>
      </c>
      <c r="B217" s="2" t="s">
        <v>6</v>
      </c>
      <c r="C217" s="32">
        <v>28439722.94</v>
      </c>
      <c r="D217" s="32">
        <v>54441320</v>
      </c>
      <c r="E217" s="32">
        <v>52861068.92</v>
      </c>
      <c r="F217" s="24">
        <f t="shared" si="12"/>
        <v>185.87054814676756</v>
      </c>
      <c r="G217" s="24">
        <f t="shared" si="13"/>
        <v>97.09733143869398</v>
      </c>
      <c r="H217" s="13">
        <f t="shared" si="14"/>
        <v>24421345.98</v>
      </c>
      <c r="J217" s="21"/>
      <c r="K217" s="21"/>
      <c r="L217" s="21"/>
    </row>
    <row r="218" spans="1:12" s="8" customFormat="1" ht="12.75">
      <c r="A218" s="11" t="s">
        <v>146</v>
      </c>
      <c r="B218" s="9" t="s">
        <v>147</v>
      </c>
      <c r="C218" s="31">
        <v>1533010.06</v>
      </c>
      <c r="D218" s="31">
        <v>1719260</v>
      </c>
      <c r="E218" s="31">
        <v>1612179.09</v>
      </c>
      <c r="F218" s="22">
        <f t="shared" si="12"/>
        <v>105.16428639744217</v>
      </c>
      <c r="G218" s="22">
        <f t="shared" si="13"/>
        <v>93.77168607424125</v>
      </c>
      <c r="H218" s="14">
        <f t="shared" si="14"/>
        <v>79169.03000000003</v>
      </c>
      <c r="J218" s="21"/>
      <c r="K218" s="21"/>
      <c r="L218" s="21"/>
    </row>
    <row r="219" spans="1:12" s="8" customFormat="1" ht="12.75">
      <c r="A219" s="12" t="s">
        <v>5</v>
      </c>
      <c r="B219" s="2" t="s">
        <v>6</v>
      </c>
      <c r="C219" s="32">
        <v>1533010.06</v>
      </c>
      <c r="D219" s="32">
        <v>1719260</v>
      </c>
      <c r="E219" s="32">
        <v>1612179.09</v>
      </c>
      <c r="F219" s="24">
        <f t="shared" si="12"/>
        <v>105.16428639744217</v>
      </c>
      <c r="G219" s="24">
        <f t="shared" si="13"/>
        <v>93.77168607424125</v>
      </c>
      <c r="H219" s="13">
        <f t="shared" si="14"/>
        <v>79169.03000000003</v>
      </c>
      <c r="J219" s="21"/>
      <c r="K219" s="21"/>
      <c r="L219" s="21"/>
    </row>
    <row r="220" spans="1:15" s="8" customFormat="1" ht="12.75">
      <c r="A220" s="10" t="s">
        <v>148</v>
      </c>
      <c r="B220" s="7" t="s">
        <v>149</v>
      </c>
      <c r="C220" s="31">
        <v>3273529240.54</v>
      </c>
      <c r="D220" s="31">
        <v>6129949305</v>
      </c>
      <c r="E220" s="31">
        <v>4386794296.44</v>
      </c>
      <c r="F220" s="22">
        <f t="shared" si="12"/>
        <v>134.0080987245544</v>
      </c>
      <c r="G220" s="22">
        <f t="shared" si="13"/>
        <v>71.56330465672586</v>
      </c>
      <c r="H220" s="14">
        <f t="shared" si="14"/>
        <v>1113265055.8999996</v>
      </c>
      <c r="J220" s="21"/>
      <c r="K220" s="21"/>
      <c r="L220" s="21"/>
      <c r="M220" s="21"/>
      <c r="N220" s="21"/>
      <c r="O220" s="21"/>
    </row>
    <row r="221" spans="1:12" s="8" customFormat="1" ht="12.75">
      <c r="A221" s="11" t="s">
        <v>150</v>
      </c>
      <c r="B221" s="9" t="s">
        <v>151</v>
      </c>
      <c r="C221" s="31">
        <v>3049764286.38</v>
      </c>
      <c r="D221" s="31">
        <v>5779905189</v>
      </c>
      <c r="E221" s="31">
        <v>4145556192.42</v>
      </c>
      <c r="F221" s="22">
        <f t="shared" si="12"/>
        <v>135.93038028983807</v>
      </c>
      <c r="G221" s="22">
        <f t="shared" si="13"/>
        <v>71.72360197723651</v>
      </c>
      <c r="H221" s="14">
        <f t="shared" si="14"/>
        <v>1095791906.04</v>
      </c>
      <c r="J221" s="21"/>
      <c r="K221" s="21"/>
      <c r="L221" s="21"/>
    </row>
    <row r="222" spans="1:12" s="8" customFormat="1" ht="12.75">
      <c r="A222" s="12" t="s">
        <v>5</v>
      </c>
      <c r="B222" s="2" t="s">
        <v>6</v>
      </c>
      <c r="C222" s="32">
        <v>3034679131.74</v>
      </c>
      <c r="D222" s="32">
        <v>5751057458</v>
      </c>
      <c r="E222" s="32">
        <v>4133084176.36</v>
      </c>
      <c r="F222" s="24">
        <f t="shared" si="12"/>
        <v>136.195096645694</v>
      </c>
      <c r="G222" s="24">
        <f t="shared" si="13"/>
        <v>71.86650814296212</v>
      </c>
      <c r="H222" s="13">
        <f t="shared" si="14"/>
        <v>1098405044.6200004</v>
      </c>
      <c r="J222" s="21"/>
      <c r="K222" s="21"/>
      <c r="L222" s="21"/>
    </row>
    <row r="223" spans="1:12" s="8" customFormat="1" ht="12.75">
      <c r="A223" s="12" t="s">
        <v>7</v>
      </c>
      <c r="B223" s="2" t="s">
        <v>8</v>
      </c>
      <c r="C223" s="32">
        <v>15085154.64</v>
      </c>
      <c r="D223" s="32">
        <v>28847731</v>
      </c>
      <c r="E223" s="32">
        <v>12472016.06</v>
      </c>
      <c r="F223" s="24">
        <f t="shared" si="12"/>
        <v>82.67741602680714</v>
      </c>
      <c r="G223" s="24">
        <f t="shared" si="13"/>
        <v>43.233958539061526</v>
      </c>
      <c r="H223" s="13">
        <f t="shared" si="14"/>
        <v>-2613138.58</v>
      </c>
      <c r="J223" s="21"/>
      <c r="K223" s="21"/>
      <c r="L223" s="21"/>
    </row>
    <row r="224" spans="1:12" s="8" customFormat="1" ht="12.75">
      <c r="A224" s="11" t="s">
        <v>152</v>
      </c>
      <c r="B224" s="9" t="s">
        <v>153</v>
      </c>
      <c r="C224" s="31">
        <v>3278133.77</v>
      </c>
      <c r="D224" s="31">
        <v>4988967</v>
      </c>
      <c r="E224" s="31">
        <v>3487812.37</v>
      </c>
      <c r="F224" s="22">
        <f t="shared" si="12"/>
        <v>106.39627955145956</v>
      </c>
      <c r="G224" s="22">
        <f t="shared" si="13"/>
        <v>69.91051193563717</v>
      </c>
      <c r="H224" s="14">
        <f t="shared" si="14"/>
        <v>209678.6000000001</v>
      </c>
      <c r="J224" s="21"/>
      <c r="K224" s="21"/>
      <c r="L224" s="21"/>
    </row>
    <row r="225" spans="1:12" s="8" customFormat="1" ht="12.75">
      <c r="A225" s="12" t="s">
        <v>5</v>
      </c>
      <c r="B225" s="2" t="s">
        <v>6</v>
      </c>
      <c r="C225" s="32">
        <v>3215090.73</v>
      </c>
      <c r="D225" s="32">
        <v>4872667</v>
      </c>
      <c r="E225" s="32">
        <v>3445431.71</v>
      </c>
      <c r="F225" s="24">
        <f t="shared" si="12"/>
        <v>107.16436951065454</v>
      </c>
      <c r="G225" s="24">
        <f t="shared" si="13"/>
        <v>70.70936121840462</v>
      </c>
      <c r="H225" s="13">
        <f t="shared" si="14"/>
        <v>230340.97999999998</v>
      </c>
      <c r="J225" s="21"/>
      <c r="K225" s="21"/>
      <c r="L225" s="21"/>
    </row>
    <row r="226" spans="1:12" s="8" customFormat="1" ht="12.75">
      <c r="A226" s="12" t="s">
        <v>7</v>
      </c>
      <c r="B226" s="2" t="s">
        <v>8</v>
      </c>
      <c r="C226" s="32">
        <v>63043.04</v>
      </c>
      <c r="D226" s="32">
        <v>116300</v>
      </c>
      <c r="E226" s="32">
        <v>42380.66</v>
      </c>
      <c r="F226" s="24">
        <f t="shared" si="12"/>
        <v>67.22496250180829</v>
      </c>
      <c r="G226" s="24">
        <f t="shared" si="13"/>
        <v>36.44080825451419</v>
      </c>
      <c r="H226" s="13">
        <f t="shared" si="14"/>
        <v>-20662.379999999997</v>
      </c>
      <c r="J226" s="21"/>
      <c r="K226" s="21"/>
      <c r="L226" s="21"/>
    </row>
    <row r="227" spans="1:12" s="8" customFormat="1" ht="25.5">
      <c r="A227" s="11" t="s">
        <v>154</v>
      </c>
      <c r="B227" s="9" t="s">
        <v>438</v>
      </c>
      <c r="C227" s="31">
        <v>104697930.71</v>
      </c>
      <c r="D227" s="31">
        <v>147743500</v>
      </c>
      <c r="E227" s="31">
        <v>115960865.71</v>
      </c>
      <c r="F227" s="22">
        <f t="shared" si="12"/>
        <v>110.75755263129021</v>
      </c>
      <c r="G227" s="22">
        <f t="shared" si="13"/>
        <v>78.48796441806239</v>
      </c>
      <c r="H227" s="14">
        <f t="shared" si="14"/>
        <v>11262935</v>
      </c>
      <c r="J227" s="21"/>
      <c r="K227" s="21"/>
      <c r="L227" s="21"/>
    </row>
    <row r="228" spans="1:12" s="8" customFormat="1" ht="12.75">
      <c r="A228" s="12" t="s">
        <v>5</v>
      </c>
      <c r="B228" s="2" t="s">
        <v>6</v>
      </c>
      <c r="C228" s="32">
        <v>104562922.49</v>
      </c>
      <c r="D228" s="32">
        <v>146128700</v>
      </c>
      <c r="E228" s="32">
        <v>115119705.49</v>
      </c>
      <c r="F228" s="24">
        <f t="shared" si="12"/>
        <v>110.09610553015064</v>
      </c>
      <c r="G228" s="24">
        <f t="shared" si="13"/>
        <v>78.77966853191741</v>
      </c>
      <c r="H228" s="13">
        <f t="shared" si="14"/>
        <v>10556783</v>
      </c>
      <c r="J228" s="21"/>
      <c r="K228" s="21"/>
      <c r="L228" s="21"/>
    </row>
    <row r="229" spans="1:12" s="8" customFormat="1" ht="12.75">
      <c r="A229" s="12" t="s">
        <v>7</v>
      </c>
      <c r="B229" s="2" t="s">
        <v>8</v>
      </c>
      <c r="C229" s="32">
        <v>135008.22</v>
      </c>
      <c r="D229" s="32">
        <v>1614800</v>
      </c>
      <c r="E229" s="32">
        <v>841160.22</v>
      </c>
      <c r="F229" s="24">
        <f t="shared" si="12"/>
        <v>623.0437080053347</v>
      </c>
      <c r="G229" s="24">
        <f t="shared" si="13"/>
        <v>52.09067500619271</v>
      </c>
      <c r="H229" s="13">
        <f t="shared" si="14"/>
        <v>706152</v>
      </c>
      <c r="J229" s="21"/>
      <c r="K229" s="21"/>
      <c r="L229" s="21"/>
    </row>
    <row r="230" spans="1:12" s="8" customFormat="1" ht="12.75">
      <c r="A230" s="11" t="s">
        <v>155</v>
      </c>
      <c r="B230" s="9" t="s">
        <v>156</v>
      </c>
      <c r="C230" s="31">
        <v>27490839.51</v>
      </c>
      <c r="D230" s="31">
        <v>36443030</v>
      </c>
      <c r="E230" s="31">
        <v>27030762.42</v>
      </c>
      <c r="F230" s="22">
        <f t="shared" si="12"/>
        <v>98.32643492086648</v>
      </c>
      <c r="G230" s="22">
        <f t="shared" si="13"/>
        <v>74.1726536459784</v>
      </c>
      <c r="H230" s="14">
        <f t="shared" si="14"/>
        <v>-460077.08999999985</v>
      </c>
      <c r="J230" s="21"/>
      <c r="K230" s="21"/>
      <c r="L230" s="21"/>
    </row>
    <row r="231" spans="1:12" s="8" customFormat="1" ht="12.75">
      <c r="A231" s="12" t="s">
        <v>5</v>
      </c>
      <c r="B231" s="2" t="s">
        <v>6</v>
      </c>
      <c r="C231" s="32">
        <v>25921551.07</v>
      </c>
      <c r="D231" s="32">
        <v>34234030</v>
      </c>
      <c r="E231" s="32">
        <v>25483943.84</v>
      </c>
      <c r="F231" s="24">
        <f t="shared" si="12"/>
        <v>98.31180152446024</v>
      </c>
      <c r="G231" s="24">
        <f t="shared" si="13"/>
        <v>74.44038531250922</v>
      </c>
      <c r="H231" s="13">
        <f t="shared" si="14"/>
        <v>-437607.23000000045</v>
      </c>
      <c r="J231" s="21"/>
      <c r="K231" s="21"/>
      <c r="L231" s="21"/>
    </row>
    <row r="232" spans="1:12" s="8" customFormat="1" ht="12.75">
      <c r="A232" s="12" t="s">
        <v>7</v>
      </c>
      <c r="B232" s="2" t="s">
        <v>8</v>
      </c>
      <c r="C232" s="32">
        <v>1569288.44</v>
      </c>
      <c r="D232" s="32">
        <v>2209000</v>
      </c>
      <c r="E232" s="32">
        <v>1546818.58</v>
      </c>
      <c r="F232" s="24">
        <f t="shared" si="12"/>
        <v>98.56814977876216</v>
      </c>
      <c r="G232" s="24">
        <f t="shared" si="13"/>
        <v>70.02347578089633</v>
      </c>
      <c r="H232" s="13">
        <f t="shared" si="14"/>
        <v>-22469.85999999987</v>
      </c>
      <c r="J232" s="21"/>
      <c r="K232" s="21"/>
      <c r="L232" s="21"/>
    </row>
    <row r="233" spans="1:12" s="8" customFormat="1" ht="12.75">
      <c r="A233" s="11" t="s">
        <v>157</v>
      </c>
      <c r="B233" s="9" t="s">
        <v>158</v>
      </c>
      <c r="C233" s="31">
        <v>8973759.98</v>
      </c>
      <c r="D233" s="31">
        <v>26774500</v>
      </c>
      <c r="E233" s="31">
        <v>13973016.52</v>
      </c>
      <c r="F233" s="22">
        <f t="shared" si="12"/>
        <v>155.70971979573716</v>
      </c>
      <c r="G233" s="22">
        <f t="shared" si="13"/>
        <v>52.18777762423201</v>
      </c>
      <c r="H233" s="14">
        <f t="shared" si="14"/>
        <v>4999256.539999999</v>
      </c>
      <c r="J233" s="21"/>
      <c r="K233" s="21"/>
      <c r="L233" s="21"/>
    </row>
    <row r="234" spans="1:12" s="8" customFormat="1" ht="12.75">
      <c r="A234" s="12" t="s">
        <v>5</v>
      </c>
      <c r="B234" s="2" t="s">
        <v>6</v>
      </c>
      <c r="C234" s="32">
        <v>8363627.93</v>
      </c>
      <c r="D234" s="32">
        <v>21888500</v>
      </c>
      <c r="E234" s="32">
        <v>12820730.32</v>
      </c>
      <c r="F234" s="24">
        <f t="shared" si="12"/>
        <v>153.29149535708723</v>
      </c>
      <c r="G234" s="24">
        <f t="shared" si="13"/>
        <v>58.57290504146013</v>
      </c>
      <c r="H234" s="13">
        <f t="shared" si="14"/>
        <v>4457102.390000001</v>
      </c>
      <c r="J234" s="21"/>
      <c r="K234" s="21"/>
      <c r="L234" s="21"/>
    </row>
    <row r="235" spans="1:12" s="8" customFormat="1" ht="12.75">
      <c r="A235" s="12" t="s">
        <v>7</v>
      </c>
      <c r="B235" s="2" t="s">
        <v>8</v>
      </c>
      <c r="C235" s="32">
        <v>610132.05</v>
      </c>
      <c r="D235" s="32">
        <v>4886000</v>
      </c>
      <c r="E235" s="32">
        <v>1152286.2</v>
      </c>
      <c r="F235" s="24">
        <f t="shared" si="12"/>
        <v>188.85849382932759</v>
      </c>
      <c r="G235" s="24">
        <f t="shared" si="13"/>
        <v>23.583426115431845</v>
      </c>
      <c r="H235" s="13">
        <f t="shared" si="14"/>
        <v>542154.1499999999</v>
      </c>
      <c r="J235" s="21"/>
      <c r="K235" s="21"/>
      <c r="L235" s="21"/>
    </row>
    <row r="236" spans="1:12" s="8" customFormat="1" ht="12.75">
      <c r="A236" s="11" t="s">
        <v>159</v>
      </c>
      <c r="B236" s="9" t="s">
        <v>160</v>
      </c>
      <c r="C236" s="31">
        <v>48603701.75</v>
      </c>
      <c r="D236" s="31">
        <v>60704369</v>
      </c>
      <c r="E236" s="31">
        <v>45133820.28</v>
      </c>
      <c r="F236" s="22">
        <f t="shared" si="12"/>
        <v>92.86086996449812</v>
      </c>
      <c r="G236" s="22">
        <f t="shared" si="13"/>
        <v>74.35020085621844</v>
      </c>
      <c r="H236" s="14">
        <f t="shared" si="14"/>
        <v>-3469881.469999999</v>
      </c>
      <c r="J236" s="21"/>
      <c r="K236" s="21"/>
      <c r="L236" s="21"/>
    </row>
    <row r="237" spans="1:12" s="8" customFormat="1" ht="12.75">
      <c r="A237" s="12" t="s">
        <v>5</v>
      </c>
      <c r="B237" s="2" t="s">
        <v>6</v>
      </c>
      <c r="C237" s="32">
        <v>46194190.82</v>
      </c>
      <c r="D237" s="32">
        <v>55909572</v>
      </c>
      <c r="E237" s="32">
        <v>43642589.11</v>
      </c>
      <c r="F237" s="24">
        <f t="shared" si="12"/>
        <v>94.47635803397324</v>
      </c>
      <c r="G237" s="24">
        <f t="shared" si="13"/>
        <v>78.05924379102741</v>
      </c>
      <c r="H237" s="13">
        <f t="shared" si="14"/>
        <v>-2551601.710000001</v>
      </c>
      <c r="J237" s="21"/>
      <c r="K237" s="21"/>
      <c r="L237" s="21"/>
    </row>
    <row r="238" spans="1:12" s="8" customFormat="1" ht="12.75">
      <c r="A238" s="12" t="s">
        <v>7</v>
      </c>
      <c r="B238" s="2" t="s">
        <v>8</v>
      </c>
      <c r="C238" s="32">
        <v>2409510.93</v>
      </c>
      <c r="D238" s="32">
        <v>4794797</v>
      </c>
      <c r="E238" s="32">
        <v>1491231.17</v>
      </c>
      <c r="F238" s="24">
        <f t="shared" si="12"/>
        <v>61.88937146676483</v>
      </c>
      <c r="G238" s="24">
        <f t="shared" si="13"/>
        <v>31.10102826042479</v>
      </c>
      <c r="H238" s="13">
        <f t="shared" si="14"/>
        <v>-918279.7600000002</v>
      </c>
      <c r="J238" s="21"/>
      <c r="K238" s="21"/>
      <c r="L238" s="21"/>
    </row>
    <row r="239" spans="1:12" s="8" customFormat="1" ht="12.75">
      <c r="A239" s="11" t="s">
        <v>161</v>
      </c>
      <c r="B239" s="9" t="s">
        <v>402</v>
      </c>
      <c r="C239" s="31">
        <v>30720588.44</v>
      </c>
      <c r="D239" s="31">
        <v>73389750</v>
      </c>
      <c r="E239" s="31">
        <v>35651826.72</v>
      </c>
      <c r="F239" s="22">
        <f t="shared" si="12"/>
        <v>116.05190046939087</v>
      </c>
      <c r="G239" s="22">
        <f t="shared" si="13"/>
        <v>48.57875482611673</v>
      </c>
      <c r="H239" s="14">
        <f t="shared" si="14"/>
        <v>4931238.2799999975</v>
      </c>
      <c r="J239" s="21"/>
      <c r="K239" s="21"/>
      <c r="L239" s="21"/>
    </row>
    <row r="240" spans="1:12" s="8" customFormat="1" ht="12.75">
      <c r="A240" s="12" t="s">
        <v>5</v>
      </c>
      <c r="B240" s="2" t="s">
        <v>6</v>
      </c>
      <c r="C240" s="32">
        <v>30035670.76</v>
      </c>
      <c r="D240" s="32">
        <v>68784250</v>
      </c>
      <c r="E240" s="32">
        <v>34811229.85</v>
      </c>
      <c r="F240" s="24">
        <f t="shared" si="12"/>
        <v>115.8996252427958</v>
      </c>
      <c r="G240" s="24">
        <f t="shared" si="13"/>
        <v>50.60930351061471</v>
      </c>
      <c r="H240" s="13">
        <f t="shared" si="14"/>
        <v>4775559.09</v>
      </c>
      <c r="J240" s="21"/>
      <c r="K240" s="21"/>
      <c r="L240" s="21"/>
    </row>
    <row r="241" spans="1:12" s="8" customFormat="1" ht="12.75">
      <c r="A241" s="12" t="s">
        <v>7</v>
      </c>
      <c r="B241" s="2" t="s">
        <v>8</v>
      </c>
      <c r="C241" s="32">
        <v>684917.68</v>
      </c>
      <c r="D241" s="32">
        <v>4605500</v>
      </c>
      <c r="E241" s="32">
        <v>840596.87</v>
      </c>
      <c r="F241" s="24">
        <f t="shared" si="12"/>
        <v>122.72962058739671</v>
      </c>
      <c r="G241" s="24">
        <f t="shared" si="13"/>
        <v>18.252021930300728</v>
      </c>
      <c r="H241" s="13">
        <f t="shared" si="14"/>
        <v>155679.18999999994</v>
      </c>
      <c r="J241" s="21"/>
      <c r="K241" s="21"/>
      <c r="L241" s="21"/>
    </row>
    <row r="242" spans="1:15" s="8" customFormat="1" ht="25.5">
      <c r="A242" s="10" t="s">
        <v>162</v>
      </c>
      <c r="B242" s="7" t="s">
        <v>163</v>
      </c>
      <c r="C242" s="31">
        <v>320723667.99</v>
      </c>
      <c r="D242" s="31">
        <v>762428977</v>
      </c>
      <c r="E242" s="31">
        <v>277969808.16</v>
      </c>
      <c r="F242" s="22">
        <f t="shared" si="12"/>
        <v>86.66956508138557</v>
      </c>
      <c r="G242" s="22">
        <f t="shared" si="13"/>
        <v>36.45845272745976</v>
      </c>
      <c r="H242" s="14">
        <f t="shared" si="14"/>
        <v>-42753859.82999998</v>
      </c>
      <c r="J242" s="21"/>
      <c r="K242" s="21"/>
      <c r="L242" s="21"/>
      <c r="M242" s="21"/>
      <c r="N242" s="21"/>
      <c r="O242" s="21"/>
    </row>
    <row r="243" spans="1:12" s="8" customFormat="1" ht="12.75">
      <c r="A243" s="11" t="s">
        <v>164</v>
      </c>
      <c r="B243" s="9" t="s">
        <v>165</v>
      </c>
      <c r="C243" s="31">
        <v>293130626.79</v>
      </c>
      <c r="D243" s="31">
        <v>707636653</v>
      </c>
      <c r="E243" s="31">
        <v>242547376.81</v>
      </c>
      <c r="F243" s="22">
        <f t="shared" si="12"/>
        <v>82.74378541269314</v>
      </c>
      <c r="G243" s="22">
        <f t="shared" si="13"/>
        <v>34.27569442336391</v>
      </c>
      <c r="H243" s="14">
        <f t="shared" si="14"/>
        <v>-50583249.98000002</v>
      </c>
      <c r="J243" s="21"/>
      <c r="K243" s="21"/>
      <c r="L243" s="21"/>
    </row>
    <row r="244" spans="1:12" s="8" customFormat="1" ht="12.75">
      <c r="A244" s="12" t="s">
        <v>5</v>
      </c>
      <c r="B244" s="2" t="s">
        <v>6</v>
      </c>
      <c r="C244" s="32">
        <v>292711004.06</v>
      </c>
      <c r="D244" s="32">
        <v>705887653</v>
      </c>
      <c r="E244" s="32">
        <v>241905822.06</v>
      </c>
      <c r="F244" s="24">
        <f t="shared" si="12"/>
        <v>82.64322786116168</v>
      </c>
      <c r="G244" s="24">
        <f t="shared" si="13"/>
        <v>34.269734147056965</v>
      </c>
      <c r="H244" s="13">
        <f t="shared" si="14"/>
        <v>-50805182</v>
      </c>
      <c r="J244" s="21"/>
      <c r="K244" s="21"/>
      <c r="L244" s="21"/>
    </row>
    <row r="245" spans="1:12" s="8" customFormat="1" ht="12.75">
      <c r="A245" s="12" t="s">
        <v>7</v>
      </c>
      <c r="B245" s="2" t="s">
        <v>8</v>
      </c>
      <c r="C245" s="32">
        <v>419622.73</v>
      </c>
      <c r="D245" s="32">
        <v>1749000</v>
      </c>
      <c r="E245" s="32">
        <v>641554.75</v>
      </c>
      <c r="F245" s="24">
        <f t="shared" si="12"/>
        <v>152.8884648360207</v>
      </c>
      <c r="G245" s="24">
        <f t="shared" si="13"/>
        <v>36.68123213264723</v>
      </c>
      <c r="H245" s="13">
        <f t="shared" si="14"/>
        <v>221932.02000000002</v>
      </c>
      <c r="J245" s="21"/>
      <c r="K245" s="21"/>
      <c r="L245" s="21"/>
    </row>
    <row r="246" spans="1:12" s="8" customFormat="1" ht="12.75">
      <c r="A246" s="11" t="s">
        <v>166</v>
      </c>
      <c r="B246" s="9" t="s">
        <v>167</v>
      </c>
      <c r="C246" s="31">
        <v>5811269.45</v>
      </c>
      <c r="D246" s="31">
        <v>18982369</v>
      </c>
      <c r="E246" s="31">
        <v>9783028.99</v>
      </c>
      <c r="F246" s="22">
        <f t="shared" si="12"/>
        <v>168.34581624846186</v>
      </c>
      <c r="G246" s="22">
        <f t="shared" si="13"/>
        <v>51.53745030454313</v>
      </c>
      <c r="H246" s="14">
        <f t="shared" si="14"/>
        <v>3971759.54</v>
      </c>
      <c r="J246" s="21"/>
      <c r="K246" s="21"/>
      <c r="L246" s="21"/>
    </row>
    <row r="247" spans="1:12" s="8" customFormat="1" ht="12.75">
      <c r="A247" s="12" t="s">
        <v>5</v>
      </c>
      <c r="B247" s="2" t="s">
        <v>6</v>
      </c>
      <c r="C247" s="32">
        <v>5799242.47</v>
      </c>
      <c r="D247" s="32">
        <v>18352869</v>
      </c>
      <c r="E247" s="32">
        <v>9600759.25</v>
      </c>
      <c r="F247" s="24">
        <f t="shared" si="12"/>
        <v>165.55195440896958</v>
      </c>
      <c r="G247" s="24">
        <f t="shared" si="13"/>
        <v>52.312034973932406</v>
      </c>
      <c r="H247" s="13">
        <f t="shared" si="14"/>
        <v>3801516.7800000003</v>
      </c>
      <c r="J247" s="21"/>
      <c r="K247" s="21"/>
      <c r="L247" s="21"/>
    </row>
    <row r="248" spans="1:12" s="8" customFormat="1" ht="12.75">
      <c r="A248" s="12" t="s">
        <v>7</v>
      </c>
      <c r="B248" s="2" t="s">
        <v>8</v>
      </c>
      <c r="C248" s="32">
        <v>12026.98</v>
      </c>
      <c r="D248" s="32">
        <v>629500</v>
      </c>
      <c r="E248" s="32">
        <v>182269.74</v>
      </c>
      <c r="F248" s="24">
        <f t="shared" si="12"/>
        <v>1515.5071347919427</v>
      </c>
      <c r="G248" s="24">
        <f t="shared" si="13"/>
        <v>28.95468467037331</v>
      </c>
      <c r="H248" s="13">
        <f t="shared" si="14"/>
        <v>170242.75999999998</v>
      </c>
      <c r="J248" s="21"/>
      <c r="K248" s="21"/>
      <c r="L248" s="21"/>
    </row>
    <row r="249" spans="1:12" s="8" customFormat="1" ht="12.75">
      <c r="A249" s="11" t="s">
        <v>168</v>
      </c>
      <c r="B249" s="9" t="s">
        <v>403</v>
      </c>
      <c r="C249" s="31">
        <v>21781771.75</v>
      </c>
      <c r="D249" s="31">
        <v>35809955</v>
      </c>
      <c r="E249" s="31">
        <v>25639402.36</v>
      </c>
      <c r="F249" s="22">
        <f t="shared" si="12"/>
        <v>117.71036192223437</v>
      </c>
      <c r="G249" s="22">
        <f t="shared" si="13"/>
        <v>71.59853275436956</v>
      </c>
      <c r="H249" s="14">
        <f t="shared" si="14"/>
        <v>3857630.6099999994</v>
      </c>
      <c r="J249" s="21"/>
      <c r="K249" s="21"/>
      <c r="L249" s="21"/>
    </row>
    <row r="250" spans="1:12" s="8" customFormat="1" ht="12.75">
      <c r="A250" s="12" t="s">
        <v>5</v>
      </c>
      <c r="B250" s="2" t="s">
        <v>6</v>
      </c>
      <c r="C250" s="32">
        <v>21671170.66</v>
      </c>
      <c r="D250" s="32">
        <v>34826610</v>
      </c>
      <c r="E250" s="32">
        <v>25294185.8</v>
      </c>
      <c r="F250" s="24">
        <f t="shared" si="12"/>
        <v>116.71813302955181</v>
      </c>
      <c r="G250" s="24">
        <f t="shared" si="13"/>
        <v>72.62890588547091</v>
      </c>
      <c r="H250" s="13">
        <f t="shared" si="14"/>
        <v>3623015.1400000006</v>
      </c>
      <c r="J250" s="21"/>
      <c r="K250" s="21"/>
      <c r="L250" s="21"/>
    </row>
    <row r="251" spans="1:12" s="8" customFormat="1" ht="12.75">
      <c r="A251" s="12" t="s">
        <v>7</v>
      </c>
      <c r="B251" s="2" t="s">
        <v>8</v>
      </c>
      <c r="C251" s="32">
        <v>110601.09</v>
      </c>
      <c r="D251" s="32">
        <v>983345</v>
      </c>
      <c r="E251" s="32">
        <v>345216.56</v>
      </c>
      <c r="F251" s="24">
        <f t="shared" si="12"/>
        <v>312.12762912191914</v>
      </c>
      <c r="G251" s="24">
        <f t="shared" si="13"/>
        <v>35.106352297515116</v>
      </c>
      <c r="H251" s="13">
        <f t="shared" si="14"/>
        <v>234615.47</v>
      </c>
      <c r="J251" s="21"/>
      <c r="K251" s="21"/>
      <c r="L251" s="21"/>
    </row>
    <row r="252" spans="1:15" s="8" customFormat="1" ht="12.75">
      <c r="A252" s="10" t="s">
        <v>169</v>
      </c>
      <c r="B252" s="7" t="s">
        <v>170</v>
      </c>
      <c r="C252" s="31">
        <v>4373466343.94</v>
      </c>
      <c r="D252" s="31">
        <v>5770747304</v>
      </c>
      <c r="E252" s="31">
        <v>4612858837.98</v>
      </c>
      <c r="F252" s="22">
        <f t="shared" si="12"/>
        <v>105.47374725706324</v>
      </c>
      <c r="G252" s="22">
        <f t="shared" si="13"/>
        <v>79.93520760790533</v>
      </c>
      <c r="H252" s="14">
        <f t="shared" si="14"/>
        <v>239392494.03999996</v>
      </c>
      <c r="J252" s="21"/>
      <c r="K252" s="21"/>
      <c r="L252" s="21"/>
      <c r="M252" s="21"/>
      <c r="N252" s="21"/>
      <c r="O252" s="21"/>
    </row>
    <row r="253" spans="1:12" s="8" customFormat="1" ht="12.75">
      <c r="A253" s="11" t="s">
        <v>171</v>
      </c>
      <c r="B253" s="9" t="s">
        <v>172</v>
      </c>
      <c r="C253" s="31">
        <v>4118378195.31</v>
      </c>
      <c r="D253" s="31">
        <v>5402602304</v>
      </c>
      <c r="E253" s="31">
        <v>4345641195.24</v>
      </c>
      <c r="F253" s="22">
        <f t="shared" si="12"/>
        <v>105.5182644514971</v>
      </c>
      <c r="G253" s="22">
        <f t="shared" si="13"/>
        <v>80.43607414935127</v>
      </c>
      <c r="H253" s="14">
        <f t="shared" si="14"/>
        <v>227262999.92999983</v>
      </c>
      <c r="J253" s="21"/>
      <c r="K253" s="21"/>
      <c r="L253" s="21"/>
    </row>
    <row r="254" spans="1:12" s="8" customFormat="1" ht="12.75">
      <c r="A254" s="12" t="s">
        <v>5</v>
      </c>
      <c r="B254" s="2" t="s">
        <v>6</v>
      </c>
      <c r="C254" s="32">
        <v>4114599262.15</v>
      </c>
      <c r="D254" s="32">
        <v>5378906300</v>
      </c>
      <c r="E254" s="32">
        <v>4339468654.73</v>
      </c>
      <c r="F254" s="24">
        <f t="shared" si="12"/>
        <v>105.46515901678598</v>
      </c>
      <c r="G254" s="24">
        <f t="shared" si="13"/>
        <v>80.67566922907729</v>
      </c>
      <c r="H254" s="13">
        <f t="shared" si="14"/>
        <v>224869392.57999945</v>
      </c>
      <c r="J254" s="21"/>
      <c r="K254" s="21"/>
      <c r="L254" s="21"/>
    </row>
    <row r="255" spans="1:12" s="8" customFormat="1" ht="12.75">
      <c r="A255" s="12" t="s">
        <v>7</v>
      </c>
      <c r="B255" s="2" t="s">
        <v>8</v>
      </c>
      <c r="C255" s="32">
        <v>3778933.16</v>
      </c>
      <c r="D255" s="32">
        <v>23696004</v>
      </c>
      <c r="E255" s="32">
        <v>6172540.51</v>
      </c>
      <c r="F255" s="24">
        <f t="shared" si="12"/>
        <v>163.34082262518768</v>
      </c>
      <c r="G255" s="24">
        <f t="shared" si="13"/>
        <v>26.04886676251405</v>
      </c>
      <c r="H255" s="13">
        <f t="shared" si="14"/>
        <v>2393607.3499999996</v>
      </c>
      <c r="J255" s="21"/>
      <c r="K255" s="21"/>
      <c r="L255" s="21"/>
    </row>
    <row r="256" spans="1:12" s="8" customFormat="1" ht="12.75">
      <c r="A256" s="11" t="s">
        <v>173</v>
      </c>
      <c r="B256" s="9" t="s">
        <v>174</v>
      </c>
      <c r="C256" s="31">
        <v>233969198.35</v>
      </c>
      <c r="D256" s="31">
        <v>315591600</v>
      </c>
      <c r="E256" s="31">
        <v>238901061.55</v>
      </c>
      <c r="F256" s="22">
        <f t="shared" si="12"/>
        <v>102.10791131259181</v>
      </c>
      <c r="G256" s="22">
        <f t="shared" si="13"/>
        <v>75.69943609082118</v>
      </c>
      <c r="H256" s="14">
        <f t="shared" si="14"/>
        <v>4931863.200000018</v>
      </c>
      <c r="J256" s="21"/>
      <c r="K256" s="21"/>
      <c r="L256" s="21"/>
    </row>
    <row r="257" spans="1:12" s="8" customFormat="1" ht="12.75">
      <c r="A257" s="12" t="s">
        <v>5</v>
      </c>
      <c r="B257" s="2" t="s">
        <v>6</v>
      </c>
      <c r="C257" s="32">
        <v>233961854.09</v>
      </c>
      <c r="D257" s="32">
        <v>315569600</v>
      </c>
      <c r="E257" s="32">
        <v>238891061.55</v>
      </c>
      <c r="F257" s="24">
        <f t="shared" si="12"/>
        <v>102.10684236503948</v>
      </c>
      <c r="G257" s="24">
        <f t="shared" si="13"/>
        <v>75.70154461963384</v>
      </c>
      <c r="H257" s="13">
        <f t="shared" si="14"/>
        <v>4929207.460000008</v>
      </c>
      <c r="J257" s="21"/>
      <c r="K257" s="21"/>
      <c r="L257" s="21"/>
    </row>
    <row r="258" spans="1:12" s="8" customFormat="1" ht="12.75">
      <c r="A258" s="12" t="s">
        <v>7</v>
      </c>
      <c r="B258" s="2" t="s">
        <v>8</v>
      </c>
      <c r="C258" s="32">
        <v>7344.26</v>
      </c>
      <c r="D258" s="32">
        <v>22000</v>
      </c>
      <c r="E258" s="32">
        <v>10000</v>
      </c>
      <c r="F258" s="24">
        <f t="shared" si="12"/>
        <v>136.1607568359508</v>
      </c>
      <c r="G258" s="24">
        <f t="shared" si="13"/>
        <v>45.45454545454545</v>
      </c>
      <c r="H258" s="13">
        <f t="shared" si="14"/>
        <v>2655.74</v>
      </c>
      <c r="J258" s="21"/>
      <c r="K258" s="21"/>
      <c r="L258" s="21"/>
    </row>
    <row r="259" spans="1:12" s="8" customFormat="1" ht="12.75">
      <c r="A259" s="11" t="s">
        <v>175</v>
      </c>
      <c r="B259" s="9" t="s">
        <v>176</v>
      </c>
      <c r="C259" s="31">
        <v>8106739.63</v>
      </c>
      <c r="D259" s="31">
        <v>24518000</v>
      </c>
      <c r="E259" s="31">
        <v>11448222.74</v>
      </c>
      <c r="F259" s="22">
        <f t="shared" si="12"/>
        <v>141.21858185298595</v>
      </c>
      <c r="G259" s="22">
        <f t="shared" si="13"/>
        <v>46.693134594991434</v>
      </c>
      <c r="H259" s="14">
        <f t="shared" si="14"/>
        <v>3341483.1100000003</v>
      </c>
      <c r="J259" s="21"/>
      <c r="K259" s="21"/>
      <c r="L259" s="21"/>
    </row>
    <row r="260" spans="1:12" s="8" customFormat="1" ht="12.75">
      <c r="A260" s="12" t="s">
        <v>5</v>
      </c>
      <c r="B260" s="2" t="s">
        <v>6</v>
      </c>
      <c r="C260" s="32">
        <v>6315746.27</v>
      </c>
      <c r="D260" s="32">
        <v>16348000</v>
      </c>
      <c r="E260" s="32">
        <v>8006072.09</v>
      </c>
      <c r="F260" s="24">
        <f t="shared" si="12"/>
        <v>126.7636752291507</v>
      </c>
      <c r="G260" s="24">
        <f t="shared" si="13"/>
        <v>48.972792329336926</v>
      </c>
      <c r="H260" s="13">
        <f t="shared" si="14"/>
        <v>1690325.8200000003</v>
      </c>
      <c r="J260" s="21"/>
      <c r="K260" s="21"/>
      <c r="L260" s="21"/>
    </row>
    <row r="261" spans="1:12" s="8" customFormat="1" ht="12.75">
      <c r="A261" s="12" t="s">
        <v>7</v>
      </c>
      <c r="B261" s="2" t="s">
        <v>8</v>
      </c>
      <c r="C261" s="32">
        <v>1790993.36</v>
      </c>
      <c r="D261" s="32">
        <v>8170000</v>
      </c>
      <c r="E261" s="32">
        <v>3442150.65</v>
      </c>
      <c r="F261" s="24">
        <f t="shared" si="12"/>
        <v>192.19226195232795</v>
      </c>
      <c r="G261" s="24">
        <f t="shared" si="13"/>
        <v>42.13158690330477</v>
      </c>
      <c r="H261" s="13">
        <f t="shared" si="14"/>
        <v>1651157.2899999998</v>
      </c>
      <c r="J261" s="21"/>
      <c r="K261" s="21"/>
      <c r="L261" s="21"/>
    </row>
    <row r="262" spans="1:12" s="8" customFormat="1" ht="12.75">
      <c r="A262" s="11" t="s">
        <v>177</v>
      </c>
      <c r="B262" s="9" t="s">
        <v>178</v>
      </c>
      <c r="C262" s="31">
        <v>7939182.21</v>
      </c>
      <c r="D262" s="31">
        <v>17025400</v>
      </c>
      <c r="E262" s="31">
        <v>10986246.14</v>
      </c>
      <c r="F262" s="22">
        <f t="shared" si="12"/>
        <v>138.3800730276979</v>
      </c>
      <c r="G262" s="22">
        <f t="shared" si="13"/>
        <v>64.52856402786425</v>
      </c>
      <c r="H262" s="14">
        <f t="shared" si="14"/>
        <v>3047063.9300000006</v>
      </c>
      <c r="J262" s="21"/>
      <c r="K262" s="21"/>
      <c r="L262" s="21"/>
    </row>
    <row r="263" spans="1:12" s="8" customFormat="1" ht="12.75">
      <c r="A263" s="12" t="s">
        <v>5</v>
      </c>
      <c r="B263" s="2" t="s">
        <v>6</v>
      </c>
      <c r="C263" s="32">
        <v>7939182.21</v>
      </c>
      <c r="D263" s="32">
        <v>16453614</v>
      </c>
      <c r="E263" s="32">
        <v>10792433.63</v>
      </c>
      <c r="F263" s="24">
        <f t="shared" si="12"/>
        <v>135.93885798975762</v>
      </c>
      <c r="G263" s="24">
        <f t="shared" si="13"/>
        <v>65.59308872810557</v>
      </c>
      <c r="H263" s="13">
        <f t="shared" si="14"/>
        <v>2853251.420000001</v>
      </c>
      <c r="J263" s="21"/>
      <c r="K263" s="21"/>
      <c r="L263" s="21"/>
    </row>
    <row r="264" spans="1:12" s="8" customFormat="1" ht="12.75">
      <c r="A264" s="12" t="s">
        <v>7</v>
      </c>
      <c r="B264" s="2" t="s">
        <v>8</v>
      </c>
      <c r="C264" s="32"/>
      <c r="D264" s="32">
        <v>571786</v>
      </c>
      <c r="E264" s="32">
        <v>193812.51</v>
      </c>
      <c r="F264" s="24" t="str">
        <f t="shared" si="12"/>
        <v>x</v>
      </c>
      <c r="G264" s="24">
        <f t="shared" si="13"/>
        <v>33.89598730993764</v>
      </c>
      <c r="H264" s="13">
        <f t="shared" si="14"/>
        <v>193812.51</v>
      </c>
      <c r="J264" s="21"/>
      <c r="K264" s="21"/>
      <c r="L264" s="21"/>
    </row>
    <row r="265" spans="1:12" s="8" customFormat="1" ht="12.75">
      <c r="A265" s="11" t="s">
        <v>180</v>
      </c>
      <c r="B265" s="9" t="s">
        <v>181</v>
      </c>
      <c r="C265" s="31">
        <v>3022303.96</v>
      </c>
      <c r="D265" s="31">
        <v>5929000</v>
      </c>
      <c r="E265" s="31">
        <v>3525091.42</v>
      </c>
      <c r="F265" s="22">
        <f t="shared" si="12"/>
        <v>116.63589985171446</v>
      </c>
      <c r="G265" s="22">
        <f t="shared" si="13"/>
        <v>59.45507539214032</v>
      </c>
      <c r="H265" s="14">
        <f t="shared" si="14"/>
        <v>502787.45999999996</v>
      </c>
      <c r="J265" s="21"/>
      <c r="K265" s="21"/>
      <c r="L265" s="21"/>
    </row>
    <row r="266" spans="1:12" s="8" customFormat="1" ht="12.75">
      <c r="A266" s="12" t="s">
        <v>5</v>
      </c>
      <c r="B266" s="2" t="s">
        <v>6</v>
      </c>
      <c r="C266" s="32">
        <v>2969706.42</v>
      </c>
      <c r="D266" s="32">
        <v>5668000</v>
      </c>
      <c r="E266" s="32">
        <v>3465193.23</v>
      </c>
      <c r="F266" s="24">
        <f t="shared" si="12"/>
        <v>116.68470683374824</v>
      </c>
      <c r="G266" s="24">
        <f t="shared" si="13"/>
        <v>61.13608380381087</v>
      </c>
      <c r="H266" s="13">
        <f t="shared" si="14"/>
        <v>495486.81000000006</v>
      </c>
      <c r="J266" s="21"/>
      <c r="K266" s="21"/>
      <c r="L266" s="21"/>
    </row>
    <row r="267" spans="1:12" s="8" customFormat="1" ht="12.75">
      <c r="A267" s="12" t="s">
        <v>7</v>
      </c>
      <c r="B267" s="2" t="s">
        <v>8</v>
      </c>
      <c r="C267" s="32">
        <v>52597.54</v>
      </c>
      <c r="D267" s="32">
        <v>261000</v>
      </c>
      <c r="E267" s="32">
        <v>59898.19</v>
      </c>
      <c r="F267" s="24">
        <f t="shared" si="12"/>
        <v>113.8802118882366</v>
      </c>
      <c r="G267" s="24">
        <f t="shared" si="13"/>
        <v>22.94949808429119</v>
      </c>
      <c r="H267" s="13">
        <f t="shared" si="14"/>
        <v>7300.6500000000015</v>
      </c>
      <c r="J267" s="21"/>
      <c r="K267" s="21"/>
      <c r="L267" s="21"/>
    </row>
    <row r="268" spans="1:12" s="8" customFormat="1" ht="12.75">
      <c r="A268" s="11" t="s">
        <v>404</v>
      </c>
      <c r="B268" s="9" t="s">
        <v>366</v>
      </c>
      <c r="C268" s="31">
        <v>2050724.48</v>
      </c>
      <c r="D268" s="31">
        <v>5081000</v>
      </c>
      <c r="E268" s="31">
        <v>2357020.89</v>
      </c>
      <c r="F268" s="22">
        <f t="shared" si="12"/>
        <v>114.93600983394903</v>
      </c>
      <c r="G268" s="22">
        <f t="shared" si="13"/>
        <v>46.38891733910648</v>
      </c>
      <c r="H268" s="14">
        <f t="shared" si="14"/>
        <v>306296.41000000015</v>
      </c>
      <c r="J268" s="21"/>
      <c r="K268" s="21"/>
      <c r="L268" s="21"/>
    </row>
    <row r="269" spans="1:12" s="8" customFormat="1" ht="12.75">
      <c r="A269" s="12" t="s">
        <v>5</v>
      </c>
      <c r="B269" s="2" t="s">
        <v>6</v>
      </c>
      <c r="C269" s="32">
        <v>2015886.41</v>
      </c>
      <c r="D269" s="32">
        <v>4851000</v>
      </c>
      <c r="E269" s="32">
        <v>2311567.78</v>
      </c>
      <c r="F269" s="24">
        <f t="shared" si="12"/>
        <v>114.66756105568467</v>
      </c>
      <c r="G269" s="24">
        <f t="shared" si="13"/>
        <v>47.65136631622345</v>
      </c>
      <c r="H269" s="13">
        <f t="shared" si="14"/>
        <v>295681.3699999999</v>
      </c>
      <c r="J269" s="21"/>
      <c r="K269" s="21"/>
      <c r="L269" s="21"/>
    </row>
    <row r="270" spans="1:12" s="8" customFormat="1" ht="12.75">
      <c r="A270" s="12" t="s">
        <v>7</v>
      </c>
      <c r="B270" s="2" t="s">
        <v>8</v>
      </c>
      <c r="C270" s="32">
        <v>34838.07</v>
      </c>
      <c r="D270" s="32">
        <v>230000</v>
      </c>
      <c r="E270" s="32">
        <v>45453.11</v>
      </c>
      <c r="F270" s="24">
        <f t="shared" si="12"/>
        <v>130.46965575303108</v>
      </c>
      <c r="G270" s="24">
        <f t="shared" si="13"/>
        <v>19.762221739130435</v>
      </c>
      <c r="H270" s="13">
        <f t="shared" si="14"/>
        <v>10615.04</v>
      </c>
      <c r="J270" s="21"/>
      <c r="K270" s="21"/>
      <c r="L270" s="21"/>
    </row>
    <row r="271" spans="1:15" s="8" customFormat="1" ht="12.75">
      <c r="A271" s="10" t="s">
        <v>182</v>
      </c>
      <c r="B271" s="7" t="s">
        <v>183</v>
      </c>
      <c r="C271" s="31">
        <v>364441407.52</v>
      </c>
      <c r="D271" s="31">
        <v>604211500</v>
      </c>
      <c r="E271" s="31">
        <v>635471217.01</v>
      </c>
      <c r="F271" s="22">
        <f t="shared" si="12"/>
        <v>174.3685552457774</v>
      </c>
      <c r="G271" s="22">
        <f t="shared" si="13"/>
        <v>105.17363820615795</v>
      </c>
      <c r="H271" s="14">
        <f t="shared" si="14"/>
        <v>271029809.49</v>
      </c>
      <c r="J271" s="21"/>
      <c r="K271" s="21"/>
      <c r="L271" s="21"/>
      <c r="M271" s="21"/>
      <c r="N271" s="21"/>
      <c r="O271" s="21"/>
    </row>
    <row r="272" spans="1:12" s="8" customFormat="1" ht="12.75">
      <c r="A272" s="11" t="s">
        <v>184</v>
      </c>
      <c r="B272" s="9" t="s">
        <v>185</v>
      </c>
      <c r="C272" s="31">
        <v>119990350.44</v>
      </c>
      <c r="D272" s="31">
        <v>148653100</v>
      </c>
      <c r="E272" s="31">
        <v>81538547.85</v>
      </c>
      <c r="F272" s="22">
        <f t="shared" si="12"/>
        <v>67.95425428044946</v>
      </c>
      <c r="G272" s="22">
        <f t="shared" si="13"/>
        <v>54.85156236230525</v>
      </c>
      <c r="H272" s="14">
        <f t="shared" si="14"/>
        <v>-38451802.59</v>
      </c>
      <c r="J272" s="21"/>
      <c r="K272" s="21"/>
      <c r="L272" s="21"/>
    </row>
    <row r="273" spans="1:12" s="8" customFormat="1" ht="12.75">
      <c r="A273" s="12" t="s">
        <v>5</v>
      </c>
      <c r="B273" s="2" t="s">
        <v>6</v>
      </c>
      <c r="C273" s="32">
        <v>119025005.68</v>
      </c>
      <c r="D273" s="32">
        <v>142680000</v>
      </c>
      <c r="E273" s="32">
        <v>80366860.43</v>
      </c>
      <c r="F273" s="24">
        <f aca="true" t="shared" si="15" ref="F273:F349">IF(C273=0,"x",E273/C273*100)</f>
        <v>67.52098852745881</v>
      </c>
      <c r="G273" s="24">
        <f aca="true" t="shared" si="16" ref="G273:G349">IF(D273=0,"x",E273/D273*100)</f>
        <v>56.326647343706206</v>
      </c>
      <c r="H273" s="13">
        <f aca="true" t="shared" si="17" ref="H273:H349">+E273-C273</f>
        <v>-38658145.25</v>
      </c>
      <c r="J273" s="21"/>
      <c r="K273" s="21"/>
      <c r="L273" s="21"/>
    </row>
    <row r="274" spans="1:12" s="8" customFormat="1" ht="12.75">
      <c r="A274" s="12" t="s">
        <v>7</v>
      </c>
      <c r="B274" s="2" t="s">
        <v>8</v>
      </c>
      <c r="C274" s="32">
        <v>965344.76</v>
      </c>
      <c r="D274" s="32">
        <v>5973100</v>
      </c>
      <c r="E274" s="32">
        <v>1171687.42</v>
      </c>
      <c r="F274" s="24">
        <f t="shared" si="15"/>
        <v>121.37502253599013</v>
      </c>
      <c r="G274" s="24">
        <f t="shared" si="16"/>
        <v>19.61606904287556</v>
      </c>
      <c r="H274" s="13">
        <f t="shared" si="17"/>
        <v>206342.65999999992</v>
      </c>
      <c r="J274" s="21"/>
      <c r="K274" s="21"/>
      <c r="L274" s="21"/>
    </row>
    <row r="275" spans="1:12" s="8" customFormat="1" ht="12.75">
      <c r="A275" s="11" t="s">
        <v>370</v>
      </c>
      <c r="B275" s="9" t="s">
        <v>377</v>
      </c>
      <c r="C275" s="31">
        <v>2657134.25</v>
      </c>
      <c r="D275" s="31">
        <v>9250000</v>
      </c>
      <c r="E275" s="31">
        <v>3675864.48</v>
      </c>
      <c r="F275" s="22">
        <f t="shared" si="15"/>
        <v>138.33943392209108</v>
      </c>
      <c r="G275" s="22">
        <f t="shared" si="16"/>
        <v>39.739075459459464</v>
      </c>
      <c r="H275" s="14">
        <f t="shared" si="17"/>
        <v>1018730.23</v>
      </c>
      <c r="J275" s="21"/>
      <c r="K275" s="21"/>
      <c r="L275" s="21"/>
    </row>
    <row r="276" spans="1:12" s="8" customFormat="1" ht="12.75">
      <c r="A276" s="12" t="s">
        <v>5</v>
      </c>
      <c r="B276" s="2" t="s">
        <v>6</v>
      </c>
      <c r="C276" s="32">
        <v>2212496.75</v>
      </c>
      <c r="D276" s="32">
        <v>8720000</v>
      </c>
      <c r="E276" s="32">
        <v>3634183.23</v>
      </c>
      <c r="F276" s="24">
        <f t="shared" si="15"/>
        <v>164.2571104341735</v>
      </c>
      <c r="G276" s="24">
        <f t="shared" si="16"/>
        <v>41.6764131880734</v>
      </c>
      <c r="H276" s="13">
        <f t="shared" si="17"/>
        <v>1421686.48</v>
      </c>
      <c r="J276" s="21"/>
      <c r="K276" s="21"/>
      <c r="L276" s="21"/>
    </row>
    <row r="277" spans="1:12" s="8" customFormat="1" ht="12.75">
      <c r="A277" s="12" t="s">
        <v>7</v>
      </c>
      <c r="B277" s="2" t="s">
        <v>8</v>
      </c>
      <c r="C277" s="32">
        <v>444637.5</v>
      </c>
      <c r="D277" s="32">
        <v>530000</v>
      </c>
      <c r="E277" s="32">
        <v>41681.25</v>
      </c>
      <c r="F277" s="24">
        <f t="shared" si="15"/>
        <v>9.374209327823227</v>
      </c>
      <c r="G277" s="24">
        <f t="shared" si="16"/>
        <v>7.864386792452831</v>
      </c>
      <c r="H277" s="13">
        <f t="shared" si="17"/>
        <v>-402956.25</v>
      </c>
      <c r="J277" s="21"/>
      <c r="K277" s="21"/>
      <c r="L277" s="21"/>
    </row>
    <row r="278" spans="1:12" s="8" customFormat="1" ht="12.75">
      <c r="A278" s="11" t="s">
        <v>381</v>
      </c>
      <c r="B278" s="9" t="s">
        <v>382</v>
      </c>
      <c r="C278" s="31">
        <v>12861500.32</v>
      </c>
      <c r="D278" s="31">
        <v>7200000</v>
      </c>
      <c r="E278" s="31">
        <v>19248559.2</v>
      </c>
      <c r="F278" s="22">
        <f t="shared" si="15"/>
        <v>149.6602940643553</v>
      </c>
      <c r="G278" s="22">
        <f t="shared" si="16"/>
        <v>267.3411</v>
      </c>
      <c r="H278" s="14">
        <f t="shared" si="17"/>
        <v>6387058.879999999</v>
      </c>
      <c r="J278" s="21"/>
      <c r="K278" s="21"/>
      <c r="L278" s="21"/>
    </row>
    <row r="279" spans="1:12" s="8" customFormat="1" ht="12.75">
      <c r="A279" s="12" t="s">
        <v>5</v>
      </c>
      <c r="B279" s="2" t="s">
        <v>6</v>
      </c>
      <c r="C279" s="32">
        <v>12345571.31</v>
      </c>
      <c r="D279" s="32">
        <v>6720000</v>
      </c>
      <c r="E279" s="32">
        <v>18730358.92</v>
      </c>
      <c r="F279" s="24">
        <f t="shared" si="15"/>
        <v>151.71723081643276</v>
      </c>
      <c r="G279" s="24">
        <f t="shared" si="16"/>
        <v>278.7255791666667</v>
      </c>
      <c r="H279" s="13">
        <f t="shared" si="17"/>
        <v>6384787.610000001</v>
      </c>
      <c r="J279" s="21"/>
      <c r="K279" s="21"/>
      <c r="L279" s="21"/>
    </row>
    <row r="280" spans="1:12" s="8" customFormat="1" ht="12.75">
      <c r="A280" s="12" t="s">
        <v>7</v>
      </c>
      <c r="B280" s="2" t="s">
        <v>8</v>
      </c>
      <c r="C280" s="32">
        <v>515929.01</v>
      </c>
      <c r="D280" s="32">
        <v>480000</v>
      </c>
      <c r="E280" s="32">
        <v>518200.28</v>
      </c>
      <c r="F280" s="24">
        <f t="shared" si="15"/>
        <v>100.44022917028836</v>
      </c>
      <c r="G280" s="24">
        <f t="shared" si="16"/>
        <v>107.95839166666667</v>
      </c>
      <c r="H280" s="13">
        <f t="shared" si="17"/>
        <v>2271.2700000000186</v>
      </c>
      <c r="J280" s="21"/>
      <c r="K280" s="21"/>
      <c r="L280" s="21"/>
    </row>
    <row r="281" spans="1:12" s="8" customFormat="1" ht="12.75">
      <c r="A281" s="11" t="s">
        <v>186</v>
      </c>
      <c r="B281" s="9" t="s">
        <v>187</v>
      </c>
      <c r="C281" s="31">
        <v>92696481.27</v>
      </c>
      <c r="D281" s="31">
        <v>244224400</v>
      </c>
      <c r="E281" s="31">
        <v>380545019.31</v>
      </c>
      <c r="F281" s="22">
        <f t="shared" si="15"/>
        <v>410.5280093659374</v>
      </c>
      <c r="G281" s="22">
        <f t="shared" si="16"/>
        <v>155.81777222505204</v>
      </c>
      <c r="H281" s="14">
        <f t="shared" si="17"/>
        <v>287848538.04</v>
      </c>
      <c r="J281" s="21"/>
      <c r="K281" s="21"/>
      <c r="L281" s="21"/>
    </row>
    <row r="282" spans="1:12" s="8" customFormat="1" ht="12.75">
      <c r="A282" s="12" t="s">
        <v>5</v>
      </c>
      <c r="B282" s="2" t="s">
        <v>6</v>
      </c>
      <c r="C282" s="32">
        <v>84092659.72</v>
      </c>
      <c r="D282" s="32">
        <v>205074400</v>
      </c>
      <c r="E282" s="32">
        <v>351900982.75</v>
      </c>
      <c r="F282" s="24">
        <f t="shared" si="15"/>
        <v>418.4681325596203</v>
      </c>
      <c r="G282" s="24">
        <f t="shared" si="16"/>
        <v>171.59673891524247</v>
      </c>
      <c r="H282" s="13">
        <f t="shared" si="17"/>
        <v>267808323.03</v>
      </c>
      <c r="J282" s="21"/>
      <c r="K282" s="21"/>
      <c r="L282" s="21"/>
    </row>
    <row r="283" spans="1:12" s="8" customFormat="1" ht="12.75">
      <c r="A283" s="12" t="s">
        <v>7</v>
      </c>
      <c r="B283" s="2" t="s">
        <v>8</v>
      </c>
      <c r="C283" s="32">
        <v>8603821.55</v>
      </c>
      <c r="D283" s="32">
        <v>39150000</v>
      </c>
      <c r="E283" s="32">
        <v>28644036.56</v>
      </c>
      <c r="F283" s="24">
        <f t="shared" si="15"/>
        <v>332.9222531352942</v>
      </c>
      <c r="G283" s="24">
        <f t="shared" si="16"/>
        <v>73.16484434227331</v>
      </c>
      <c r="H283" s="13">
        <f t="shared" si="17"/>
        <v>20040215.009999998</v>
      </c>
      <c r="J283" s="21"/>
      <c r="K283" s="21"/>
      <c r="L283" s="21"/>
    </row>
    <row r="284" spans="1:12" s="8" customFormat="1" ht="12.75">
      <c r="A284" s="11" t="s">
        <v>188</v>
      </c>
      <c r="B284" s="9" t="s">
        <v>189</v>
      </c>
      <c r="C284" s="31">
        <v>136235941.24</v>
      </c>
      <c r="D284" s="31">
        <v>194884000</v>
      </c>
      <c r="E284" s="31">
        <v>150463226.17</v>
      </c>
      <c r="F284" s="22">
        <f t="shared" si="15"/>
        <v>110.44312154377565</v>
      </c>
      <c r="G284" s="22">
        <f t="shared" si="16"/>
        <v>77.20655680815254</v>
      </c>
      <c r="H284" s="14">
        <f t="shared" si="17"/>
        <v>14227284.929999977</v>
      </c>
      <c r="J284" s="21"/>
      <c r="K284" s="21"/>
      <c r="L284" s="21"/>
    </row>
    <row r="285" spans="1:12" s="8" customFormat="1" ht="12.75">
      <c r="A285" s="12" t="s">
        <v>5</v>
      </c>
      <c r="B285" s="2" t="s">
        <v>6</v>
      </c>
      <c r="C285" s="32">
        <v>127410865.89</v>
      </c>
      <c r="D285" s="32">
        <v>172717000</v>
      </c>
      <c r="E285" s="32">
        <v>136443087.22</v>
      </c>
      <c r="F285" s="24">
        <f t="shared" si="15"/>
        <v>107.089051052991</v>
      </c>
      <c r="G285" s="24">
        <f t="shared" si="16"/>
        <v>78.9980645912099</v>
      </c>
      <c r="H285" s="13">
        <f t="shared" si="17"/>
        <v>9032221.329999998</v>
      </c>
      <c r="J285" s="21"/>
      <c r="K285" s="21"/>
      <c r="L285" s="21"/>
    </row>
    <row r="286" spans="1:12" s="8" customFormat="1" ht="12.75">
      <c r="A286" s="12" t="s">
        <v>7</v>
      </c>
      <c r="B286" s="2" t="s">
        <v>8</v>
      </c>
      <c r="C286" s="32">
        <v>8825075.35</v>
      </c>
      <c r="D286" s="32">
        <v>22167000</v>
      </c>
      <c r="E286" s="32">
        <v>14020138.95</v>
      </c>
      <c r="F286" s="24">
        <f t="shared" si="15"/>
        <v>158.8670735825502</v>
      </c>
      <c r="G286" s="24">
        <f t="shared" si="16"/>
        <v>63.24779604817973</v>
      </c>
      <c r="H286" s="13">
        <f t="shared" si="17"/>
        <v>5195063.6</v>
      </c>
      <c r="J286" s="21"/>
      <c r="K286" s="21"/>
      <c r="L286" s="21"/>
    </row>
    <row r="287" spans="1:15" s="8" customFormat="1" ht="12.75">
      <c r="A287" s="10" t="s">
        <v>190</v>
      </c>
      <c r="B287" s="7" t="s">
        <v>191</v>
      </c>
      <c r="C287" s="31">
        <v>346319575.44</v>
      </c>
      <c r="D287" s="31">
        <v>959407498</v>
      </c>
      <c r="E287" s="31">
        <v>576089431.65</v>
      </c>
      <c r="F287" s="22">
        <f t="shared" si="15"/>
        <v>166.34619366175784</v>
      </c>
      <c r="G287" s="22">
        <f t="shared" si="16"/>
        <v>60.0463757945323</v>
      </c>
      <c r="H287" s="14">
        <f t="shared" si="17"/>
        <v>229769856.20999998</v>
      </c>
      <c r="J287" s="21"/>
      <c r="K287" s="21"/>
      <c r="L287" s="21"/>
      <c r="M287" s="21"/>
      <c r="N287" s="21"/>
      <c r="O287" s="21"/>
    </row>
    <row r="288" spans="1:12" s="8" customFormat="1" ht="12.75">
      <c r="A288" s="11" t="s">
        <v>192</v>
      </c>
      <c r="B288" s="9" t="s">
        <v>193</v>
      </c>
      <c r="C288" s="31">
        <v>178582011.03</v>
      </c>
      <c r="D288" s="31">
        <v>246025142</v>
      </c>
      <c r="E288" s="31">
        <v>144538232.99</v>
      </c>
      <c r="F288" s="22">
        <f t="shared" si="15"/>
        <v>80.9366140275568</v>
      </c>
      <c r="G288" s="22">
        <f t="shared" si="16"/>
        <v>58.74937488705931</v>
      </c>
      <c r="H288" s="14">
        <f t="shared" si="17"/>
        <v>-34043778.03999999</v>
      </c>
      <c r="J288" s="21"/>
      <c r="K288" s="21"/>
      <c r="L288" s="21"/>
    </row>
    <row r="289" spans="1:12" s="8" customFormat="1" ht="12.75">
      <c r="A289" s="12" t="s">
        <v>5</v>
      </c>
      <c r="B289" s="2" t="s">
        <v>6</v>
      </c>
      <c r="C289" s="32">
        <v>178322453.35</v>
      </c>
      <c r="D289" s="32">
        <v>239813939</v>
      </c>
      <c r="E289" s="32">
        <v>143960219.12</v>
      </c>
      <c r="F289" s="24">
        <f t="shared" si="15"/>
        <v>80.73028181002199</v>
      </c>
      <c r="G289" s="24">
        <f t="shared" si="16"/>
        <v>60.02996311236104</v>
      </c>
      <c r="H289" s="13">
        <f t="shared" si="17"/>
        <v>-34362234.22999999</v>
      </c>
      <c r="J289" s="21"/>
      <c r="K289" s="21"/>
      <c r="L289" s="21"/>
    </row>
    <row r="290" spans="1:12" s="8" customFormat="1" ht="12.75">
      <c r="A290" s="12" t="s">
        <v>7</v>
      </c>
      <c r="B290" s="2" t="s">
        <v>8</v>
      </c>
      <c r="C290" s="32">
        <v>259557.68</v>
      </c>
      <c r="D290" s="32">
        <v>6211203</v>
      </c>
      <c r="E290" s="32">
        <v>578013.87</v>
      </c>
      <c r="F290" s="24">
        <f t="shared" si="15"/>
        <v>222.6918771966216</v>
      </c>
      <c r="G290" s="24">
        <f t="shared" si="16"/>
        <v>9.305989033042392</v>
      </c>
      <c r="H290" s="13">
        <f t="shared" si="17"/>
        <v>318456.19</v>
      </c>
      <c r="J290" s="21"/>
      <c r="K290" s="21"/>
      <c r="L290" s="21"/>
    </row>
    <row r="291" spans="1:12" s="8" customFormat="1" ht="12.75">
      <c r="A291" s="11" t="s">
        <v>194</v>
      </c>
      <c r="B291" s="9" t="s">
        <v>195</v>
      </c>
      <c r="C291" s="31">
        <v>12230929.97</v>
      </c>
      <c r="D291" s="31">
        <v>26254614</v>
      </c>
      <c r="E291" s="31">
        <v>14534848.1</v>
      </c>
      <c r="F291" s="22">
        <f t="shared" si="15"/>
        <v>118.83681891443287</v>
      </c>
      <c r="G291" s="22">
        <f t="shared" si="16"/>
        <v>55.36111900178765</v>
      </c>
      <c r="H291" s="14">
        <f t="shared" si="17"/>
        <v>2303918.129999999</v>
      </c>
      <c r="J291" s="21"/>
      <c r="K291" s="21"/>
      <c r="L291" s="21"/>
    </row>
    <row r="292" spans="1:12" s="8" customFormat="1" ht="12.75">
      <c r="A292" s="12" t="s">
        <v>5</v>
      </c>
      <c r="B292" s="2" t="s">
        <v>6</v>
      </c>
      <c r="C292" s="32">
        <v>12143027.79</v>
      </c>
      <c r="D292" s="32">
        <v>25111850</v>
      </c>
      <c r="E292" s="32">
        <v>13425705.93</v>
      </c>
      <c r="F292" s="24">
        <f t="shared" si="15"/>
        <v>110.56308329506015</v>
      </c>
      <c r="G292" s="24">
        <f t="shared" si="16"/>
        <v>53.46362745078519</v>
      </c>
      <c r="H292" s="13">
        <f t="shared" si="17"/>
        <v>1282678.1400000006</v>
      </c>
      <c r="J292" s="21"/>
      <c r="K292" s="21"/>
      <c r="L292" s="21"/>
    </row>
    <row r="293" spans="1:12" s="8" customFormat="1" ht="12.75">
      <c r="A293" s="12" t="s">
        <v>7</v>
      </c>
      <c r="B293" s="2" t="s">
        <v>8</v>
      </c>
      <c r="C293" s="32">
        <v>87902.18</v>
      </c>
      <c r="D293" s="32">
        <v>1142764</v>
      </c>
      <c r="E293" s="32">
        <v>1109142.17</v>
      </c>
      <c r="F293" s="24">
        <f t="shared" si="15"/>
        <v>1261.7914254231237</v>
      </c>
      <c r="G293" s="24">
        <f t="shared" si="16"/>
        <v>97.05785008978232</v>
      </c>
      <c r="H293" s="13">
        <f t="shared" si="17"/>
        <v>1021239.99</v>
      </c>
      <c r="J293" s="21"/>
      <c r="K293" s="21"/>
      <c r="L293" s="21"/>
    </row>
    <row r="294" spans="1:12" s="8" customFormat="1" ht="12.75">
      <c r="A294" s="11" t="s">
        <v>196</v>
      </c>
      <c r="B294" s="9" t="s">
        <v>197</v>
      </c>
      <c r="C294" s="31">
        <v>50339765.88</v>
      </c>
      <c r="D294" s="31">
        <v>569279698</v>
      </c>
      <c r="E294" s="31">
        <v>315699691.96</v>
      </c>
      <c r="F294" s="22">
        <f t="shared" si="15"/>
        <v>627.1377835021428</v>
      </c>
      <c r="G294" s="22">
        <f t="shared" si="16"/>
        <v>55.45598992360342</v>
      </c>
      <c r="H294" s="14">
        <f t="shared" si="17"/>
        <v>265359926.07999998</v>
      </c>
      <c r="J294" s="21"/>
      <c r="K294" s="21"/>
      <c r="L294" s="21"/>
    </row>
    <row r="295" spans="1:12" s="8" customFormat="1" ht="12.75">
      <c r="A295" s="12" t="s">
        <v>5</v>
      </c>
      <c r="B295" s="2" t="s">
        <v>6</v>
      </c>
      <c r="C295" s="32">
        <v>38096014.73</v>
      </c>
      <c r="D295" s="32">
        <v>380106707</v>
      </c>
      <c r="E295" s="32">
        <v>265219081.85</v>
      </c>
      <c r="F295" s="24">
        <f t="shared" si="15"/>
        <v>696.1858969493317</v>
      </c>
      <c r="G295" s="24">
        <f t="shared" si="16"/>
        <v>69.77490188038172</v>
      </c>
      <c r="H295" s="13">
        <f t="shared" si="17"/>
        <v>227123067.12</v>
      </c>
      <c r="J295" s="21"/>
      <c r="K295" s="21"/>
      <c r="L295" s="21"/>
    </row>
    <row r="296" spans="1:12" s="8" customFormat="1" ht="12.75">
      <c r="A296" s="12" t="s">
        <v>7</v>
      </c>
      <c r="B296" s="2" t="s">
        <v>8</v>
      </c>
      <c r="C296" s="32">
        <v>12243751.15</v>
      </c>
      <c r="D296" s="32">
        <v>189172991</v>
      </c>
      <c r="E296" s="32">
        <v>50480610.11</v>
      </c>
      <c r="F296" s="24">
        <f t="shared" si="15"/>
        <v>412.2969300139688</v>
      </c>
      <c r="G296" s="24">
        <f t="shared" si="16"/>
        <v>26.684892934848186</v>
      </c>
      <c r="H296" s="13">
        <f t="shared" si="17"/>
        <v>38236858.96</v>
      </c>
      <c r="J296" s="21"/>
      <c r="K296" s="21"/>
      <c r="L296" s="21"/>
    </row>
    <row r="297" spans="1:12" s="8" customFormat="1" ht="12.75">
      <c r="A297" s="11" t="s">
        <v>198</v>
      </c>
      <c r="B297" s="9" t="s">
        <v>199</v>
      </c>
      <c r="C297" s="31">
        <v>98628302.69</v>
      </c>
      <c r="D297" s="31">
        <v>106093300</v>
      </c>
      <c r="E297" s="31">
        <v>92110742.95</v>
      </c>
      <c r="F297" s="22">
        <f t="shared" si="15"/>
        <v>93.39179569936894</v>
      </c>
      <c r="G297" s="22">
        <f t="shared" si="16"/>
        <v>86.82050888227626</v>
      </c>
      <c r="H297" s="14">
        <f t="shared" si="17"/>
        <v>-6517559.739999995</v>
      </c>
      <c r="J297" s="21"/>
      <c r="K297" s="21"/>
      <c r="L297" s="21"/>
    </row>
    <row r="298" spans="1:12" s="8" customFormat="1" ht="12.75">
      <c r="A298" s="12" t="s">
        <v>5</v>
      </c>
      <c r="B298" s="2" t="s">
        <v>6</v>
      </c>
      <c r="C298" s="32">
        <v>92578077.66</v>
      </c>
      <c r="D298" s="32">
        <v>99825430</v>
      </c>
      <c r="E298" s="32">
        <v>86754145.28</v>
      </c>
      <c r="F298" s="24">
        <f t="shared" si="15"/>
        <v>93.7091668705967</v>
      </c>
      <c r="G298" s="24">
        <f t="shared" si="16"/>
        <v>86.9058568342756</v>
      </c>
      <c r="H298" s="13">
        <f t="shared" si="17"/>
        <v>-5823932.379999995</v>
      </c>
      <c r="J298" s="21"/>
      <c r="K298" s="21"/>
      <c r="L298" s="21"/>
    </row>
    <row r="299" spans="1:12" s="8" customFormat="1" ht="12.75">
      <c r="A299" s="12" t="s">
        <v>7</v>
      </c>
      <c r="B299" s="2" t="s">
        <v>8</v>
      </c>
      <c r="C299" s="32">
        <v>6050225.03</v>
      </c>
      <c r="D299" s="32">
        <v>6267870</v>
      </c>
      <c r="E299" s="32">
        <v>5356597.67</v>
      </c>
      <c r="F299" s="24">
        <f>IF(C299=0,"x",E299/C299*100)</f>
        <v>88.53551138080562</v>
      </c>
      <c r="G299" s="24">
        <f>IF(D299=0,"x",E299/D299*100)</f>
        <v>85.46121202258502</v>
      </c>
      <c r="H299" s="13">
        <f>+E299-C299</f>
        <v>-693627.3600000003</v>
      </c>
      <c r="J299" s="21"/>
      <c r="K299" s="21"/>
      <c r="L299" s="21"/>
    </row>
    <row r="300" spans="1:12" s="8" customFormat="1" ht="12.75">
      <c r="A300" s="11" t="s">
        <v>371</v>
      </c>
      <c r="B300" s="9" t="s">
        <v>378</v>
      </c>
      <c r="C300" s="31">
        <v>6538565.87</v>
      </c>
      <c r="D300" s="31">
        <v>11754744</v>
      </c>
      <c r="E300" s="31">
        <v>9205915.65</v>
      </c>
      <c r="F300" s="22">
        <f>IF(C300=0,"x",E300/C300*100)</f>
        <v>140.7941104063543</v>
      </c>
      <c r="G300" s="22">
        <f>IF(D300=0,"x",E300/D300*100)</f>
        <v>78.3165983878509</v>
      </c>
      <c r="H300" s="14">
        <f>+E300-C300</f>
        <v>2667349.7800000003</v>
      </c>
      <c r="J300" s="21"/>
      <c r="K300" s="21"/>
      <c r="L300" s="21"/>
    </row>
    <row r="301" spans="1:12" s="8" customFormat="1" ht="12.75">
      <c r="A301" s="12" t="s">
        <v>5</v>
      </c>
      <c r="B301" s="2" t="s">
        <v>6</v>
      </c>
      <c r="C301" s="32">
        <v>6442416.81</v>
      </c>
      <c r="D301" s="32">
        <v>11605964</v>
      </c>
      <c r="E301" s="32">
        <v>9095346.26</v>
      </c>
      <c r="F301" s="24">
        <f>IF(C301=0,"x",E301/C301*100)</f>
        <v>141.17910293978636</v>
      </c>
      <c r="G301" s="24">
        <f>IF(D301=0,"x",E301/D301*100)</f>
        <v>78.36786552155426</v>
      </c>
      <c r="H301" s="13">
        <f>+E301-C301</f>
        <v>2652929.45</v>
      </c>
      <c r="J301" s="21"/>
      <c r="K301" s="21"/>
      <c r="L301" s="21"/>
    </row>
    <row r="302" spans="1:12" s="8" customFormat="1" ht="12.75">
      <c r="A302" s="12" t="s">
        <v>7</v>
      </c>
      <c r="B302" s="2" t="s">
        <v>8</v>
      </c>
      <c r="C302" s="32">
        <v>96149.06</v>
      </c>
      <c r="D302" s="32">
        <v>148780</v>
      </c>
      <c r="E302" s="32">
        <v>110569.39</v>
      </c>
      <c r="F302" s="24">
        <f t="shared" si="15"/>
        <v>114.99788973495946</v>
      </c>
      <c r="G302" s="24">
        <f t="shared" si="16"/>
        <v>74.31737464712998</v>
      </c>
      <c r="H302" s="13">
        <f t="shared" si="17"/>
        <v>14420.330000000002</v>
      </c>
      <c r="J302" s="21"/>
      <c r="K302" s="21"/>
      <c r="L302" s="21"/>
    </row>
    <row r="303" spans="1:15" s="8" customFormat="1" ht="12.75">
      <c r="A303" s="10" t="s">
        <v>200</v>
      </c>
      <c r="B303" s="7" t="s">
        <v>201</v>
      </c>
      <c r="C303" s="31">
        <v>10003146533.6</v>
      </c>
      <c r="D303" s="31">
        <v>13941192397</v>
      </c>
      <c r="E303" s="31">
        <v>10918185222.06</v>
      </c>
      <c r="F303" s="22">
        <f t="shared" si="15"/>
        <v>109.14750859028644</v>
      </c>
      <c r="G303" s="22">
        <f t="shared" si="16"/>
        <v>78.31600706127175</v>
      </c>
      <c r="H303" s="14">
        <f t="shared" si="17"/>
        <v>915038688.4599991</v>
      </c>
      <c r="J303" s="21"/>
      <c r="K303" s="21"/>
      <c r="L303" s="21"/>
      <c r="M303" s="21"/>
      <c r="N303" s="21"/>
      <c r="O303" s="21"/>
    </row>
    <row r="304" spans="1:12" s="8" customFormat="1" ht="12.75">
      <c r="A304" s="11" t="s">
        <v>202</v>
      </c>
      <c r="B304" s="9" t="s">
        <v>203</v>
      </c>
      <c r="C304" s="31">
        <v>7015355337.44</v>
      </c>
      <c r="D304" s="31">
        <v>8939158635</v>
      </c>
      <c r="E304" s="31">
        <v>7348438531.72</v>
      </c>
      <c r="F304" s="22">
        <f t="shared" si="15"/>
        <v>104.74791622460491</v>
      </c>
      <c r="G304" s="22">
        <f t="shared" si="16"/>
        <v>82.20503552703761</v>
      </c>
      <c r="H304" s="14">
        <f t="shared" si="17"/>
        <v>333083194.2800007</v>
      </c>
      <c r="J304" s="21"/>
      <c r="K304" s="21"/>
      <c r="L304" s="21"/>
    </row>
    <row r="305" spans="1:12" s="8" customFormat="1" ht="12.75">
      <c r="A305" s="12" t="s">
        <v>5</v>
      </c>
      <c r="B305" s="2" t="s">
        <v>6</v>
      </c>
      <c r="C305" s="32">
        <v>6904408969.35</v>
      </c>
      <c r="D305" s="32">
        <v>8669629078</v>
      </c>
      <c r="E305" s="32">
        <v>7017030282.94</v>
      </c>
      <c r="F305" s="24">
        <f t="shared" si="15"/>
        <v>101.6311506761831</v>
      </c>
      <c r="G305" s="24">
        <f t="shared" si="16"/>
        <v>80.93806805122003</v>
      </c>
      <c r="H305" s="13">
        <f t="shared" si="17"/>
        <v>112621313.5899992</v>
      </c>
      <c r="J305" s="21"/>
      <c r="K305" s="21"/>
      <c r="L305" s="21"/>
    </row>
    <row r="306" spans="1:12" s="8" customFormat="1" ht="12.75">
      <c r="A306" s="12" t="s">
        <v>7</v>
      </c>
      <c r="B306" s="2" t="s">
        <v>8</v>
      </c>
      <c r="C306" s="32">
        <v>110946368.09</v>
      </c>
      <c r="D306" s="32">
        <v>269529557</v>
      </c>
      <c r="E306" s="32">
        <v>331408248.78</v>
      </c>
      <c r="F306" s="24">
        <f t="shared" si="15"/>
        <v>298.71031786381747</v>
      </c>
      <c r="G306" s="24">
        <f t="shared" si="16"/>
        <v>122.95803564875818</v>
      </c>
      <c r="H306" s="13">
        <f t="shared" si="17"/>
        <v>220461880.68999997</v>
      </c>
      <c r="J306" s="21"/>
      <c r="K306" s="21"/>
      <c r="L306" s="21"/>
    </row>
    <row r="307" spans="1:12" s="8" customFormat="1" ht="12.75">
      <c r="A307" s="11" t="s">
        <v>204</v>
      </c>
      <c r="B307" s="9" t="s">
        <v>205</v>
      </c>
      <c r="C307" s="31">
        <v>2371738300.87</v>
      </c>
      <c r="D307" s="31">
        <v>3998254919</v>
      </c>
      <c r="E307" s="31">
        <v>2864558516.59</v>
      </c>
      <c r="F307" s="22">
        <f t="shared" si="15"/>
        <v>120.77886145951365</v>
      </c>
      <c r="G307" s="22">
        <f t="shared" si="16"/>
        <v>71.64521959261297</v>
      </c>
      <c r="H307" s="14">
        <f t="shared" si="17"/>
        <v>492820215.72000027</v>
      </c>
      <c r="J307" s="21"/>
      <c r="K307" s="21"/>
      <c r="L307" s="21"/>
    </row>
    <row r="308" spans="1:12" s="8" customFormat="1" ht="12.75">
      <c r="A308" s="12" t="s">
        <v>5</v>
      </c>
      <c r="B308" s="2" t="s">
        <v>6</v>
      </c>
      <c r="C308" s="32">
        <v>2332546294.09</v>
      </c>
      <c r="D308" s="32">
        <v>3867160833</v>
      </c>
      <c r="E308" s="32">
        <v>2715365927.18</v>
      </c>
      <c r="F308" s="24">
        <f t="shared" si="15"/>
        <v>116.41209154390437</v>
      </c>
      <c r="G308" s="24">
        <f t="shared" si="16"/>
        <v>70.21600715462148</v>
      </c>
      <c r="H308" s="13">
        <f t="shared" si="17"/>
        <v>382819633.0899997</v>
      </c>
      <c r="J308" s="21"/>
      <c r="K308" s="21"/>
      <c r="L308" s="21"/>
    </row>
    <row r="309" spans="1:12" s="8" customFormat="1" ht="12.75">
      <c r="A309" s="12" t="s">
        <v>7</v>
      </c>
      <c r="B309" s="2" t="s">
        <v>8</v>
      </c>
      <c r="C309" s="32">
        <v>39192006.78</v>
      </c>
      <c r="D309" s="32">
        <v>131094086</v>
      </c>
      <c r="E309" s="32">
        <v>149192589.41</v>
      </c>
      <c r="F309" s="24">
        <f t="shared" si="15"/>
        <v>380.6709624426126</v>
      </c>
      <c r="G309" s="24">
        <f t="shared" si="16"/>
        <v>113.80573598873103</v>
      </c>
      <c r="H309" s="13">
        <f t="shared" si="17"/>
        <v>110000582.63</v>
      </c>
      <c r="J309" s="21"/>
      <c r="K309" s="21"/>
      <c r="L309" s="21"/>
    </row>
    <row r="310" spans="1:12" s="8" customFormat="1" ht="12.75">
      <c r="A310" s="11" t="s">
        <v>206</v>
      </c>
      <c r="B310" s="9" t="s">
        <v>207</v>
      </c>
      <c r="C310" s="31">
        <v>272436067.79</v>
      </c>
      <c r="D310" s="31">
        <v>535884521</v>
      </c>
      <c r="E310" s="31">
        <v>352037199.07</v>
      </c>
      <c r="F310" s="22">
        <f t="shared" si="15"/>
        <v>129.21827932906385</v>
      </c>
      <c r="G310" s="22">
        <f t="shared" si="16"/>
        <v>65.69273514619766</v>
      </c>
      <c r="H310" s="14">
        <f t="shared" si="17"/>
        <v>79601131.27999997</v>
      </c>
      <c r="J310" s="21"/>
      <c r="K310" s="21"/>
      <c r="L310" s="21"/>
    </row>
    <row r="311" spans="1:12" s="8" customFormat="1" ht="12.75">
      <c r="A311" s="12" t="s">
        <v>5</v>
      </c>
      <c r="B311" s="2" t="s">
        <v>6</v>
      </c>
      <c r="C311" s="32">
        <v>271834765.29</v>
      </c>
      <c r="D311" s="32">
        <v>490273664</v>
      </c>
      <c r="E311" s="32">
        <v>342309979.57</v>
      </c>
      <c r="F311" s="24">
        <f t="shared" si="15"/>
        <v>125.92575464172704</v>
      </c>
      <c r="G311" s="24">
        <f t="shared" si="16"/>
        <v>69.82018507320842</v>
      </c>
      <c r="H311" s="13">
        <f t="shared" si="17"/>
        <v>70475214.27999997</v>
      </c>
      <c r="J311" s="21"/>
      <c r="K311" s="21"/>
      <c r="L311" s="21"/>
    </row>
    <row r="312" spans="1:12" s="8" customFormat="1" ht="12.75">
      <c r="A312" s="12" t="s">
        <v>7</v>
      </c>
      <c r="B312" s="2" t="s">
        <v>8</v>
      </c>
      <c r="C312" s="32">
        <v>601302.5</v>
      </c>
      <c r="D312" s="32">
        <v>45610857</v>
      </c>
      <c r="E312" s="32">
        <v>9727219.5</v>
      </c>
      <c r="F312" s="24">
        <f t="shared" si="15"/>
        <v>1617.691511344124</v>
      </c>
      <c r="G312" s="24">
        <f t="shared" si="16"/>
        <v>21.326544028760523</v>
      </c>
      <c r="H312" s="13">
        <f t="shared" si="17"/>
        <v>9125917</v>
      </c>
      <c r="J312" s="21"/>
      <c r="K312" s="21"/>
      <c r="L312" s="21"/>
    </row>
    <row r="313" spans="1:12" s="8" customFormat="1" ht="12.75">
      <c r="A313" s="11" t="s">
        <v>208</v>
      </c>
      <c r="B313" s="9" t="s">
        <v>209</v>
      </c>
      <c r="C313" s="31">
        <v>3301129.08</v>
      </c>
      <c r="D313" s="31">
        <v>0</v>
      </c>
      <c r="E313" s="31"/>
      <c r="F313" s="22">
        <f t="shared" si="15"/>
        <v>0</v>
      </c>
      <c r="G313" s="22" t="str">
        <f t="shared" si="16"/>
        <v>x</v>
      </c>
      <c r="H313" s="14">
        <f t="shared" si="17"/>
        <v>-3301129.08</v>
      </c>
      <c r="J313" s="21"/>
      <c r="K313" s="21"/>
      <c r="L313" s="21"/>
    </row>
    <row r="314" spans="1:12" s="8" customFormat="1" ht="12.75">
      <c r="A314" s="12" t="s">
        <v>5</v>
      </c>
      <c r="B314" s="2" t="s">
        <v>6</v>
      </c>
      <c r="C314" s="32">
        <v>3301129.08</v>
      </c>
      <c r="D314" s="32">
        <v>0</v>
      </c>
      <c r="E314" s="32"/>
      <c r="F314" s="24">
        <f t="shared" si="15"/>
        <v>0</v>
      </c>
      <c r="G314" s="24" t="str">
        <f t="shared" si="16"/>
        <v>x</v>
      </c>
      <c r="H314" s="13">
        <f t="shared" si="17"/>
        <v>-3301129.08</v>
      </c>
      <c r="J314" s="21"/>
      <c r="K314" s="21"/>
      <c r="L314" s="21"/>
    </row>
    <row r="315" spans="1:12" s="8" customFormat="1" ht="12.75">
      <c r="A315" s="11" t="s">
        <v>210</v>
      </c>
      <c r="B315" s="9" t="s">
        <v>211</v>
      </c>
      <c r="C315" s="31">
        <v>11814111.5</v>
      </c>
      <c r="D315" s="31">
        <v>15809685</v>
      </c>
      <c r="E315" s="31">
        <v>12446383.97</v>
      </c>
      <c r="F315" s="22">
        <f t="shared" si="15"/>
        <v>105.35184105888962</v>
      </c>
      <c r="G315" s="22">
        <f t="shared" si="16"/>
        <v>78.7263248445494</v>
      </c>
      <c r="H315" s="14">
        <f t="shared" si="17"/>
        <v>632272.4700000007</v>
      </c>
      <c r="J315" s="21"/>
      <c r="K315" s="21"/>
      <c r="L315" s="21"/>
    </row>
    <row r="316" spans="1:12" s="8" customFormat="1" ht="12.75">
      <c r="A316" s="12" t="s">
        <v>5</v>
      </c>
      <c r="B316" s="2" t="s">
        <v>6</v>
      </c>
      <c r="C316" s="32">
        <v>11795229.27</v>
      </c>
      <c r="D316" s="32">
        <v>15768338</v>
      </c>
      <c r="E316" s="32">
        <v>12434066.09</v>
      </c>
      <c r="F316" s="24">
        <f t="shared" si="15"/>
        <v>105.41606106483084</v>
      </c>
      <c r="G316" s="24">
        <f t="shared" si="16"/>
        <v>78.85463953144586</v>
      </c>
      <c r="H316" s="13">
        <f t="shared" si="17"/>
        <v>638836.8200000003</v>
      </c>
      <c r="J316" s="21"/>
      <c r="K316" s="21"/>
      <c r="L316" s="21"/>
    </row>
    <row r="317" spans="1:12" s="8" customFormat="1" ht="12.75">
      <c r="A317" s="12" t="s">
        <v>7</v>
      </c>
      <c r="B317" s="2" t="s">
        <v>8</v>
      </c>
      <c r="C317" s="32">
        <v>18882.23</v>
      </c>
      <c r="D317" s="32">
        <v>41347</v>
      </c>
      <c r="E317" s="32">
        <v>12317.88</v>
      </c>
      <c r="F317" s="24">
        <f t="shared" si="15"/>
        <v>65.23530324543233</v>
      </c>
      <c r="G317" s="24">
        <f t="shared" si="16"/>
        <v>29.791472174522937</v>
      </c>
      <c r="H317" s="13">
        <f t="shared" si="17"/>
        <v>-6564.35</v>
      </c>
      <c r="J317" s="21"/>
      <c r="K317" s="21"/>
      <c r="L317" s="21"/>
    </row>
    <row r="318" spans="1:12" s="8" customFormat="1" ht="12.75">
      <c r="A318" s="11" t="s">
        <v>212</v>
      </c>
      <c r="B318" s="9" t="s">
        <v>213</v>
      </c>
      <c r="C318" s="31">
        <v>37674733.6</v>
      </c>
      <c r="D318" s="31">
        <v>46064874</v>
      </c>
      <c r="E318" s="31">
        <v>37399546.67</v>
      </c>
      <c r="F318" s="22">
        <f t="shared" si="15"/>
        <v>99.26957166327514</v>
      </c>
      <c r="G318" s="22">
        <f t="shared" si="16"/>
        <v>81.18886132196954</v>
      </c>
      <c r="H318" s="14">
        <f t="shared" si="17"/>
        <v>-275186.9299999997</v>
      </c>
      <c r="J318" s="21"/>
      <c r="K318" s="21"/>
      <c r="L318" s="21"/>
    </row>
    <row r="319" spans="1:12" s="8" customFormat="1" ht="12.75">
      <c r="A319" s="12" t="s">
        <v>5</v>
      </c>
      <c r="B319" s="2" t="s">
        <v>6</v>
      </c>
      <c r="C319" s="32">
        <v>37131025.39</v>
      </c>
      <c r="D319" s="32">
        <v>45926414</v>
      </c>
      <c r="E319" s="32">
        <v>37399546.67</v>
      </c>
      <c r="F319" s="24">
        <f t="shared" si="15"/>
        <v>100.72317227218916</v>
      </c>
      <c r="G319" s="24">
        <f t="shared" si="16"/>
        <v>81.43363135210166</v>
      </c>
      <c r="H319" s="13">
        <f t="shared" si="17"/>
        <v>268521.2800000012</v>
      </c>
      <c r="J319" s="21"/>
      <c r="K319" s="21"/>
      <c r="L319" s="21"/>
    </row>
    <row r="320" spans="1:12" s="8" customFormat="1" ht="12.75">
      <c r="A320" s="12" t="s">
        <v>7</v>
      </c>
      <c r="B320" s="2" t="s">
        <v>8</v>
      </c>
      <c r="C320" s="32">
        <v>543708.21</v>
      </c>
      <c r="D320" s="32">
        <v>138460</v>
      </c>
      <c r="E320" s="32"/>
      <c r="F320" s="24">
        <f>IF(C320=0,"x",E320/C320*100)</f>
        <v>0</v>
      </c>
      <c r="G320" s="24">
        <f>IF(D320=0,"x",E320/D320*100)</f>
        <v>0</v>
      </c>
      <c r="H320" s="13">
        <f>+E320-C320</f>
        <v>-543708.21</v>
      </c>
      <c r="J320" s="21"/>
      <c r="K320" s="21"/>
      <c r="L320" s="21"/>
    </row>
    <row r="321" spans="1:12" s="8" customFormat="1" ht="12.75">
      <c r="A321" s="11" t="s">
        <v>214</v>
      </c>
      <c r="B321" s="9" t="s">
        <v>215</v>
      </c>
      <c r="C321" s="31">
        <v>67679641.61</v>
      </c>
      <c r="D321" s="31">
        <v>90367976</v>
      </c>
      <c r="E321" s="31">
        <v>65630564.83</v>
      </c>
      <c r="F321" s="22">
        <f t="shared" si="15"/>
        <v>96.97238825257426</v>
      </c>
      <c r="G321" s="22">
        <f t="shared" si="16"/>
        <v>72.62590990197678</v>
      </c>
      <c r="H321" s="14">
        <f t="shared" si="17"/>
        <v>-2049076.7800000012</v>
      </c>
      <c r="J321" s="21"/>
      <c r="K321" s="21"/>
      <c r="L321" s="21"/>
    </row>
    <row r="322" spans="1:12" s="8" customFormat="1" ht="12.75">
      <c r="A322" s="12" t="s">
        <v>5</v>
      </c>
      <c r="B322" s="2" t="s">
        <v>6</v>
      </c>
      <c r="C322" s="32">
        <v>58488354.52</v>
      </c>
      <c r="D322" s="32">
        <v>69028993</v>
      </c>
      <c r="E322" s="32">
        <v>58287181.45</v>
      </c>
      <c r="F322" s="24">
        <f t="shared" si="15"/>
        <v>99.65604593999784</v>
      </c>
      <c r="G322" s="24">
        <f t="shared" si="16"/>
        <v>84.4386958534945</v>
      </c>
      <c r="H322" s="13">
        <f t="shared" si="17"/>
        <v>-201173.0700000003</v>
      </c>
      <c r="J322" s="21"/>
      <c r="K322" s="21"/>
      <c r="L322" s="21"/>
    </row>
    <row r="323" spans="1:12" s="8" customFormat="1" ht="12.75">
      <c r="A323" s="12" t="s">
        <v>7</v>
      </c>
      <c r="B323" s="2" t="s">
        <v>8</v>
      </c>
      <c r="C323" s="32">
        <v>9191287.09</v>
      </c>
      <c r="D323" s="32">
        <v>21338983</v>
      </c>
      <c r="E323" s="32">
        <v>7343383.38</v>
      </c>
      <c r="F323" s="24">
        <f t="shared" si="15"/>
        <v>79.89504960615913</v>
      </c>
      <c r="G323" s="24">
        <f t="shared" si="16"/>
        <v>34.412996064526595</v>
      </c>
      <c r="H323" s="13">
        <f t="shared" si="17"/>
        <v>-1847903.71</v>
      </c>
      <c r="J323" s="21"/>
      <c r="K323" s="21"/>
      <c r="L323" s="21"/>
    </row>
    <row r="324" spans="1:12" s="8" customFormat="1" ht="12.75">
      <c r="A324" s="11" t="s">
        <v>216</v>
      </c>
      <c r="B324" s="9" t="s">
        <v>217</v>
      </c>
      <c r="C324" s="31">
        <v>18796725.9</v>
      </c>
      <c r="D324" s="31">
        <v>25616508</v>
      </c>
      <c r="E324" s="31">
        <v>19811672.83</v>
      </c>
      <c r="F324" s="22">
        <f t="shared" si="15"/>
        <v>105.39959424529353</v>
      </c>
      <c r="G324" s="22">
        <f t="shared" si="16"/>
        <v>77.33947511503129</v>
      </c>
      <c r="H324" s="14">
        <f t="shared" si="17"/>
        <v>1014946.9299999997</v>
      </c>
      <c r="J324" s="21"/>
      <c r="K324" s="21"/>
      <c r="L324" s="21"/>
    </row>
    <row r="325" spans="1:12" s="8" customFormat="1" ht="12.75">
      <c r="A325" s="12" t="s">
        <v>5</v>
      </c>
      <c r="B325" s="2" t="s">
        <v>6</v>
      </c>
      <c r="C325" s="32">
        <v>18796725.9</v>
      </c>
      <c r="D325" s="32">
        <v>25599830</v>
      </c>
      <c r="E325" s="32">
        <v>19802913.83</v>
      </c>
      <c r="F325" s="24">
        <f t="shared" si="15"/>
        <v>105.35299570442744</v>
      </c>
      <c r="G325" s="24">
        <f t="shared" si="16"/>
        <v>77.35564583827313</v>
      </c>
      <c r="H325" s="13">
        <f t="shared" si="17"/>
        <v>1006187.9299999997</v>
      </c>
      <c r="J325" s="21"/>
      <c r="K325" s="21"/>
      <c r="L325" s="21"/>
    </row>
    <row r="326" spans="1:12" s="8" customFormat="1" ht="12.75">
      <c r="A326" s="12" t="s">
        <v>7</v>
      </c>
      <c r="B326" s="2" t="s">
        <v>8</v>
      </c>
      <c r="C326" s="32"/>
      <c r="D326" s="32">
        <v>16678</v>
      </c>
      <c r="E326" s="32">
        <v>8759</v>
      </c>
      <c r="F326" s="24" t="str">
        <f>IF(C326=0,"x",E326/C326*100)</f>
        <v>x</v>
      </c>
      <c r="G326" s="24">
        <f>IF(D326=0,"x",E326/D326*100)</f>
        <v>52.518287564456166</v>
      </c>
      <c r="H326" s="13">
        <f>+E326-C326</f>
        <v>8759</v>
      </c>
      <c r="J326" s="21"/>
      <c r="K326" s="21"/>
      <c r="L326" s="21"/>
    </row>
    <row r="327" spans="1:12" s="8" customFormat="1" ht="12.75">
      <c r="A327" s="11" t="s">
        <v>218</v>
      </c>
      <c r="B327" s="9" t="s">
        <v>219</v>
      </c>
      <c r="C327" s="31">
        <v>23450452.49</v>
      </c>
      <c r="D327" s="31">
        <v>41494500</v>
      </c>
      <c r="E327" s="31">
        <v>28518665.18</v>
      </c>
      <c r="F327" s="22">
        <f t="shared" si="15"/>
        <v>121.61243025976256</v>
      </c>
      <c r="G327" s="22">
        <f t="shared" si="16"/>
        <v>68.72878376652326</v>
      </c>
      <c r="H327" s="14">
        <f t="shared" si="17"/>
        <v>5068212.690000001</v>
      </c>
      <c r="J327" s="21"/>
      <c r="K327" s="21"/>
      <c r="L327" s="21"/>
    </row>
    <row r="328" spans="1:12" s="8" customFormat="1" ht="12.75">
      <c r="A328" s="12" t="s">
        <v>5</v>
      </c>
      <c r="B328" s="2" t="s">
        <v>6</v>
      </c>
      <c r="C328" s="32">
        <v>20644030.4</v>
      </c>
      <c r="D328" s="32">
        <v>34411402</v>
      </c>
      <c r="E328" s="32">
        <v>23188399.18</v>
      </c>
      <c r="F328" s="24">
        <f t="shared" si="15"/>
        <v>112.32496140869857</v>
      </c>
      <c r="G328" s="24">
        <f t="shared" si="16"/>
        <v>67.38580189205892</v>
      </c>
      <c r="H328" s="13">
        <f t="shared" si="17"/>
        <v>2544368.780000001</v>
      </c>
      <c r="J328" s="21"/>
      <c r="K328" s="21"/>
      <c r="L328" s="21"/>
    </row>
    <row r="329" spans="1:12" s="8" customFormat="1" ht="12.75">
      <c r="A329" s="12" t="s">
        <v>7</v>
      </c>
      <c r="B329" s="2" t="s">
        <v>8</v>
      </c>
      <c r="C329" s="32">
        <v>2806422.09</v>
      </c>
      <c r="D329" s="32">
        <v>7083098</v>
      </c>
      <c r="E329" s="32">
        <v>5330266</v>
      </c>
      <c r="F329" s="24">
        <f t="shared" si="15"/>
        <v>189.9310163996037</v>
      </c>
      <c r="G329" s="24">
        <f t="shared" si="16"/>
        <v>75.25331429834799</v>
      </c>
      <c r="H329" s="13">
        <f t="shared" si="17"/>
        <v>2523843.91</v>
      </c>
      <c r="J329" s="21"/>
      <c r="K329" s="21"/>
      <c r="L329" s="21"/>
    </row>
    <row r="330" spans="1:12" s="8" customFormat="1" ht="12.75">
      <c r="A330" s="11" t="s">
        <v>220</v>
      </c>
      <c r="B330" s="9" t="s">
        <v>221</v>
      </c>
      <c r="C330" s="31">
        <v>29760313.65</v>
      </c>
      <c r="D330" s="31">
        <v>32720057</v>
      </c>
      <c r="E330" s="31">
        <v>25621415.56</v>
      </c>
      <c r="F330" s="22">
        <f t="shared" si="15"/>
        <v>86.09255890688505</v>
      </c>
      <c r="G330" s="22">
        <f t="shared" si="16"/>
        <v>78.30492336856258</v>
      </c>
      <c r="H330" s="14">
        <f t="shared" si="17"/>
        <v>-4138898.09</v>
      </c>
      <c r="J330" s="21"/>
      <c r="K330" s="21"/>
      <c r="L330" s="21"/>
    </row>
    <row r="331" spans="1:12" s="8" customFormat="1" ht="12.75">
      <c r="A331" s="12" t="s">
        <v>5</v>
      </c>
      <c r="B331" s="2" t="s">
        <v>6</v>
      </c>
      <c r="C331" s="32">
        <v>29657961.29</v>
      </c>
      <c r="D331" s="32">
        <v>32508064</v>
      </c>
      <c r="E331" s="32">
        <v>25617415.56</v>
      </c>
      <c r="F331" s="24">
        <f t="shared" si="15"/>
        <v>86.37618516495137</v>
      </c>
      <c r="G331" s="24">
        <f t="shared" si="16"/>
        <v>78.80326419930759</v>
      </c>
      <c r="H331" s="13">
        <f t="shared" si="17"/>
        <v>-4040545.7300000004</v>
      </c>
      <c r="J331" s="21"/>
      <c r="K331" s="21"/>
      <c r="L331" s="21"/>
    </row>
    <row r="332" spans="1:12" s="8" customFormat="1" ht="12.75">
      <c r="A332" s="12" t="s">
        <v>7</v>
      </c>
      <c r="B332" s="2" t="s">
        <v>8</v>
      </c>
      <c r="C332" s="32">
        <v>102352.36</v>
      </c>
      <c r="D332" s="32">
        <v>211993</v>
      </c>
      <c r="E332" s="32">
        <v>4000</v>
      </c>
      <c r="F332" s="24">
        <f t="shared" si="15"/>
        <v>3.908068167651434</v>
      </c>
      <c r="G332" s="24">
        <f t="shared" si="16"/>
        <v>1.886854754638125</v>
      </c>
      <c r="H332" s="13">
        <f t="shared" si="17"/>
        <v>-98352.36</v>
      </c>
      <c r="J332" s="21"/>
      <c r="K332" s="21"/>
      <c r="L332" s="21"/>
    </row>
    <row r="333" spans="1:12" s="8" customFormat="1" ht="12.75">
      <c r="A333" s="11" t="s">
        <v>222</v>
      </c>
      <c r="B333" s="9" t="s">
        <v>223</v>
      </c>
      <c r="C333" s="31">
        <v>15899509.93</v>
      </c>
      <c r="D333" s="31">
        <v>21108565</v>
      </c>
      <c r="E333" s="31">
        <v>16831559.31</v>
      </c>
      <c r="F333" s="22">
        <f t="shared" si="15"/>
        <v>105.86212646869927</v>
      </c>
      <c r="G333" s="22">
        <f t="shared" si="16"/>
        <v>79.7380556660294</v>
      </c>
      <c r="H333" s="14">
        <f t="shared" si="17"/>
        <v>932049.379999999</v>
      </c>
      <c r="J333" s="21"/>
      <c r="K333" s="21"/>
      <c r="L333" s="21"/>
    </row>
    <row r="334" spans="1:12" s="8" customFormat="1" ht="12.75">
      <c r="A334" s="12" t="s">
        <v>5</v>
      </c>
      <c r="B334" s="2" t="s">
        <v>6</v>
      </c>
      <c r="C334" s="32">
        <v>14874742.29</v>
      </c>
      <c r="D334" s="32">
        <v>18833324</v>
      </c>
      <c r="E334" s="32">
        <v>15002278.1</v>
      </c>
      <c r="F334" s="24">
        <f t="shared" si="15"/>
        <v>100.85739845110284</v>
      </c>
      <c r="G334" s="24">
        <f t="shared" si="16"/>
        <v>79.65815328191667</v>
      </c>
      <c r="H334" s="13">
        <f t="shared" si="17"/>
        <v>127535.81000000052</v>
      </c>
      <c r="J334" s="21"/>
      <c r="K334" s="21"/>
      <c r="L334" s="21"/>
    </row>
    <row r="335" spans="1:12" s="8" customFormat="1" ht="12.75">
      <c r="A335" s="12" t="s">
        <v>7</v>
      </c>
      <c r="B335" s="2" t="s">
        <v>8</v>
      </c>
      <c r="C335" s="32">
        <v>1024767.64</v>
      </c>
      <c r="D335" s="32">
        <v>2275241</v>
      </c>
      <c r="E335" s="32">
        <v>1829281.21</v>
      </c>
      <c r="F335" s="24">
        <f t="shared" si="15"/>
        <v>178.506925726109</v>
      </c>
      <c r="G335" s="24">
        <f t="shared" si="16"/>
        <v>80.39944823427496</v>
      </c>
      <c r="H335" s="13">
        <f t="shared" si="17"/>
        <v>804513.57</v>
      </c>
      <c r="J335" s="21"/>
      <c r="K335" s="21"/>
      <c r="L335" s="21"/>
    </row>
    <row r="336" spans="1:12" s="8" customFormat="1" ht="12.75">
      <c r="A336" s="11" t="s">
        <v>224</v>
      </c>
      <c r="B336" s="9" t="s">
        <v>225</v>
      </c>
      <c r="C336" s="31">
        <v>34814139.46</v>
      </c>
      <c r="D336" s="31">
        <v>37720759</v>
      </c>
      <c r="E336" s="31">
        <v>30775645.05</v>
      </c>
      <c r="F336" s="22">
        <f t="shared" si="15"/>
        <v>88.39984422237389</v>
      </c>
      <c r="G336" s="22">
        <f t="shared" si="16"/>
        <v>81.58808535639487</v>
      </c>
      <c r="H336" s="14">
        <f t="shared" si="17"/>
        <v>-4038494.41</v>
      </c>
      <c r="J336" s="21"/>
      <c r="K336" s="21"/>
      <c r="L336" s="21"/>
    </row>
    <row r="337" spans="1:12" s="8" customFormat="1" ht="12.75">
      <c r="A337" s="12" t="s">
        <v>5</v>
      </c>
      <c r="B337" s="2" t="s">
        <v>6</v>
      </c>
      <c r="C337" s="32">
        <v>32581071.55</v>
      </c>
      <c r="D337" s="32">
        <v>36442419</v>
      </c>
      <c r="E337" s="32">
        <v>29818458.48</v>
      </c>
      <c r="F337" s="24">
        <f t="shared" si="15"/>
        <v>91.52080352618114</v>
      </c>
      <c r="G337" s="24">
        <f t="shared" si="16"/>
        <v>81.8234883913716</v>
      </c>
      <c r="H337" s="13">
        <f t="shared" si="17"/>
        <v>-2762613.0700000003</v>
      </c>
      <c r="J337" s="21"/>
      <c r="K337" s="21"/>
      <c r="L337" s="21"/>
    </row>
    <row r="338" spans="1:12" s="8" customFormat="1" ht="12.75">
      <c r="A338" s="12" t="s">
        <v>7</v>
      </c>
      <c r="B338" s="2" t="s">
        <v>8</v>
      </c>
      <c r="C338" s="32">
        <v>2233067.91</v>
      </c>
      <c r="D338" s="32">
        <v>1278340</v>
      </c>
      <c r="E338" s="32">
        <v>957186.57</v>
      </c>
      <c r="F338" s="24">
        <f t="shared" si="15"/>
        <v>42.864194398817</v>
      </c>
      <c r="G338" s="24">
        <f t="shared" si="16"/>
        <v>74.8773072891406</v>
      </c>
      <c r="H338" s="13">
        <f t="shared" si="17"/>
        <v>-1275881.3400000003</v>
      </c>
      <c r="J338" s="21"/>
      <c r="K338" s="21"/>
      <c r="L338" s="21"/>
    </row>
    <row r="339" spans="1:12" s="8" customFormat="1" ht="12.75">
      <c r="A339" s="11" t="s">
        <v>226</v>
      </c>
      <c r="B339" s="9" t="s">
        <v>227</v>
      </c>
      <c r="C339" s="31">
        <v>84921348.63</v>
      </c>
      <c r="D339" s="31">
        <v>136995219</v>
      </c>
      <c r="E339" s="31">
        <v>100446396.78</v>
      </c>
      <c r="F339" s="22">
        <f t="shared" si="15"/>
        <v>118.2816787538811</v>
      </c>
      <c r="G339" s="22">
        <f t="shared" si="16"/>
        <v>73.3210965413326</v>
      </c>
      <c r="H339" s="14">
        <f t="shared" si="17"/>
        <v>15525048.150000006</v>
      </c>
      <c r="J339" s="21"/>
      <c r="K339" s="21"/>
      <c r="L339" s="21"/>
    </row>
    <row r="340" spans="1:12" s="8" customFormat="1" ht="12.75">
      <c r="A340" s="12" t="s">
        <v>5</v>
      </c>
      <c r="B340" s="2" t="s">
        <v>6</v>
      </c>
      <c r="C340" s="32">
        <v>84501772.13</v>
      </c>
      <c r="D340" s="32">
        <v>136391877</v>
      </c>
      <c r="E340" s="32">
        <v>100248856.31</v>
      </c>
      <c r="F340" s="24">
        <f t="shared" si="15"/>
        <v>118.63521176310272</v>
      </c>
      <c r="G340" s="24">
        <f t="shared" si="16"/>
        <v>73.50060613213792</v>
      </c>
      <c r="H340" s="13">
        <f t="shared" si="17"/>
        <v>15747084.180000007</v>
      </c>
      <c r="J340" s="21"/>
      <c r="K340" s="21"/>
      <c r="L340" s="21"/>
    </row>
    <row r="341" spans="1:12" s="8" customFormat="1" ht="12.75">
      <c r="A341" s="12" t="s">
        <v>7</v>
      </c>
      <c r="B341" s="2" t="s">
        <v>8</v>
      </c>
      <c r="C341" s="32">
        <v>419576.5</v>
      </c>
      <c r="D341" s="32">
        <v>603342</v>
      </c>
      <c r="E341" s="32">
        <v>197540.47</v>
      </c>
      <c r="F341" s="24">
        <f t="shared" si="15"/>
        <v>47.0809184975803</v>
      </c>
      <c r="G341" s="24">
        <f t="shared" si="16"/>
        <v>32.741044051300925</v>
      </c>
      <c r="H341" s="13">
        <f t="shared" si="17"/>
        <v>-222036.03</v>
      </c>
      <c r="J341" s="21"/>
      <c r="K341" s="21"/>
      <c r="L341" s="21"/>
    </row>
    <row r="342" spans="1:12" s="8" customFormat="1" ht="12.75">
      <c r="A342" s="11" t="s">
        <v>228</v>
      </c>
      <c r="B342" s="9" t="s">
        <v>229</v>
      </c>
      <c r="C342" s="31">
        <v>1346766.5</v>
      </c>
      <c r="D342" s="31">
        <v>1580404</v>
      </c>
      <c r="E342" s="31">
        <v>1282246.24</v>
      </c>
      <c r="F342" s="22">
        <f t="shared" si="15"/>
        <v>95.20924674024785</v>
      </c>
      <c r="G342" s="22">
        <f t="shared" si="16"/>
        <v>81.13407964039575</v>
      </c>
      <c r="H342" s="14">
        <f t="shared" si="17"/>
        <v>-64520.26000000001</v>
      </c>
      <c r="J342" s="21"/>
      <c r="K342" s="21"/>
      <c r="L342" s="21"/>
    </row>
    <row r="343" spans="1:12" s="8" customFormat="1" ht="12.75">
      <c r="A343" s="12" t="s">
        <v>5</v>
      </c>
      <c r="B343" s="2" t="s">
        <v>6</v>
      </c>
      <c r="C343" s="32">
        <v>1312189.26</v>
      </c>
      <c r="D343" s="32">
        <v>1452613</v>
      </c>
      <c r="E343" s="32">
        <v>1154455.24</v>
      </c>
      <c r="F343" s="24">
        <f t="shared" si="15"/>
        <v>87.97932395819183</v>
      </c>
      <c r="G343" s="24">
        <f t="shared" si="16"/>
        <v>79.47438443687341</v>
      </c>
      <c r="H343" s="13">
        <f t="shared" si="17"/>
        <v>-157734.02000000002</v>
      </c>
      <c r="J343" s="21"/>
      <c r="K343" s="21"/>
      <c r="L343" s="21"/>
    </row>
    <row r="344" spans="1:12" s="8" customFormat="1" ht="12.75">
      <c r="A344" s="12" t="s">
        <v>7</v>
      </c>
      <c r="B344" s="2" t="s">
        <v>8</v>
      </c>
      <c r="C344" s="32">
        <v>34577.24</v>
      </c>
      <c r="D344" s="32">
        <v>127791</v>
      </c>
      <c r="E344" s="32">
        <v>127791</v>
      </c>
      <c r="F344" s="24">
        <f t="shared" si="15"/>
        <v>369.58126212502793</v>
      </c>
      <c r="G344" s="24">
        <f t="shared" si="16"/>
        <v>100</v>
      </c>
      <c r="H344" s="13">
        <f t="shared" si="17"/>
        <v>93213.76000000001</v>
      </c>
      <c r="J344" s="21"/>
      <c r="K344" s="21"/>
      <c r="L344" s="21"/>
    </row>
    <row r="345" spans="1:12" s="8" customFormat="1" ht="12.75">
      <c r="A345" s="11" t="s">
        <v>230</v>
      </c>
      <c r="B345" s="9" t="s">
        <v>231</v>
      </c>
      <c r="C345" s="31">
        <v>14157955.15</v>
      </c>
      <c r="D345" s="31">
        <v>18415775</v>
      </c>
      <c r="E345" s="31">
        <v>14386878.26</v>
      </c>
      <c r="F345" s="22">
        <f>IF(C345=0,"x",E345/C345*100)</f>
        <v>101.61692213017075</v>
      </c>
      <c r="G345" s="22">
        <f>IF(D345=0,"x",E345/D345*100)</f>
        <v>78.12257838727939</v>
      </c>
      <c r="H345" s="14">
        <f>+E345-C345</f>
        <v>228923.1099999994</v>
      </c>
      <c r="J345" s="21"/>
      <c r="K345" s="21"/>
      <c r="L345" s="21"/>
    </row>
    <row r="346" spans="1:12" s="8" customFormat="1" ht="12.75">
      <c r="A346" s="12" t="s">
        <v>5</v>
      </c>
      <c r="B346" s="2" t="s">
        <v>6</v>
      </c>
      <c r="C346" s="32">
        <v>14064506.01</v>
      </c>
      <c r="D346" s="32">
        <v>17922104</v>
      </c>
      <c r="E346" s="32">
        <v>14366552.11</v>
      </c>
      <c r="F346" s="24">
        <f t="shared" si="15"/>
        <v>102.14757702677393</v>
      </c>
      <c r="G346" s="24">
        <f t="shared" si="16"/>
        <v>80.16107991561705</v>
      </c>
      <c r="H346" s="13">
        <f t="shared" si="17"/>
        <v>302046.0999999996</v>
      </c>
      <c r="J346" s="21"/>
      <c r="K346" s="21"/>
      <c r="L346" s="21"/>
    </row>
    <row r="347" spans="1:12" s="8" customFormat="1" ht="12.75">
      <c r="A347" s="12" t="s">
        <v>7</v>
      </c>
      <c r="B347" s="2" t="s">
        <v>8</v>
      </c>
      <c r="C347" s="32">
        <v>93449.14</v>
      </c>
      <c r="D347" s="32">
        <v>493671</v>
      </c>
      <c r="E347" s="32">
        <v>20326.15</v>
      </c>
      <c r="F347" s="24">
        <f t="shared" si="15"/>
        <v>21.751029490480065</v>
      </c>
      <c r="G347" s="24">
        <f t="shared" si="16"/>
        <v>4.117347383176245</v>
      </c>
      <c r="H347" s="13">
        <f t="shared" si="17"/>
        <v>-73122.98999999999</v>
      </c>
      <c r="J347" s="21"/>
      <c r="K347" s="21"/>
      <c r="L347" s="21"/>
    </row>
    <row r="348" spans="1:15" s="8" customFormat="1" ht="12.75">
      <c r="A348" s="10" t="s">
        <v>232</v>
      </c>
      <c r="B348" s="7" t="s">
        <v>233</v>
      </c>
      <c r="C348" s="31">
        <v>32840459608.79</v>
      </c>
      <c r="D348" s="31">
        <v>41902360739</v>
      </c>
      <c r="E348" s="31">
        <v>34275564592.85</v>
      </c>
      <c r="F348" s="22">
        <f t="shared" si="15"/>
        <v>104.36992965736655</v>
      </c>
      <c r="G348" s="22">
        <f t="shared" si="16"/>
        <v>81.79864806745488</v>
      </c>
      <c r="H348" s="14">
        <f t="shared" si="17"/>
        <v>1435104984.0599976</v>
      </c>
      <c r="J348" s="21"/>
      <c r="K348" s="21"/>
      <c r="L348" s="21"/>
      <c r="M348" s="21"/>
      <c r="N348" s="21"/>
      <c r="O348" s="21"/>
    </row>
    <row r="349" spans="1:12" s="8" customFormat="1" ht="12.75">
      <c r="A349" s="11" t="s">
        <v>234</v>
      </c>
      <c r="B349" s="9" t="s">
        <v>235</v>
      </c>
      <c r="C349" s="31">
        <v>71441111.78</v>
      </c>
      <c r="D349" s="31">
        <v>170011900</v>
      </c>
      <c r="E349" s="31">
        <v>95804394.4</v>
      </c>
      <c r="F349" s="22">
        <f t="shared" si="15"/>
        <v>134.10260844627635</v>
      </c>
      <c r="G349" s="22">
        <f t="shared" si="16"/>
        <v>56.35158150694157</v>
      </c>
      <c r="H349" s="14">
        <f t="shared" si="17"/>
        <v>24363282.620000005</v>
      </c>
      <c r="J349" s="21"/>
      <c r="K349" s="21"/>
      <c r="L349" s="21"/>
    </row>
    <row r="350" spans="1:12" s="8" customFormat="1" ht="12.75">
      <c r="A350" s="12" t="s">
        <v>5</v>
      </c>
      <c r="B350" s="2" t="s">
        <v>6</v>
      </c>
      <c r="C350" s="32">
        <v>68010546.4</v>
      </c>
      <c r="D350" s="32">
        <v>166682900</v>
      </c>
      <c r="E350" s="32">
        <v>95552461.96</v>
      </c>
      <c r="F350" s="24">
        <f aca="true" t="shared" si="18" ref="F350:F413">IF(C350=0,"x",E350/C350*100)</f>
        <v>140.49653622544633</v>
      </c>
      <c r="G350" s="24">
        <f aca="true" t="shared" si="19" ref="G350:G413">IF(D350=0,"x",E350/D350*100)</f>
        <v>57.32589363396004</v>
      </c>
      <c r="H350" s="13">
        <f aca="true" t="shared" si="20" ref="H350:H413">+E350-C350</f>
        <v>27541915.559999987</v>
      </c>
      <c r="J350" s="21"/>
      <c r="K350" s="21"/>
      <c r="L350" s="21"/>
    </row>
    <row r="351" spans="1:12" s="8" customFormat="1" ht="12.75">
      <c r="A351" s="12" t="s">
        <v>7</v>
      </c>
      <c r="B351" s="2" t="s">
        <v>8</v>
      </c>
      <c r="C351" s="32">
        <v>3430565.38</v>
      </c>
      <c r="D351" s="32">
        <v>3329000</v>
      </c>
      <c r="E351" s="32">
        <v>251932.44</v>
      </c>
      <c r="F351" s="24">
        <f t="shared" si="18"/>
        <v>7.343758596432871</v>
      </c>
      <c r="G351" s="24">
        <f t="shared" si="19"/>
        <v>7.567811354761189</v>
      </c>
      <c r="H351" s="13">
        <f t="shared" si="20"/>
        <v>-3178632.94</v>
      </c>
      <c r="J351" s="21"/>
      <c r="K351" s="21"/>
      <c r="L351" s="21"/>
    </row>
    <row r="352" spans="1:12" s="8" customFormat="1" ht="12.75">
      <c r="A352" s="11" t="s">
        <v>236</v>
      </c>
      <c r="B352" s="9" t="s">
        <v>237</v>
      </c>
      <c r="C352" s="31">
        <v>30650612105.26</v>
      </c>
      <c r="D352" s="31">
        <v>38611262330</v>
      </c>
      <c r="E352" s="31">
        <v>32061234446.63</v>
      </c>
      <c r="F352" s="22">
        <f t="shared" si="18"/>
        <v>104.60226483088057</v>
      </c>
      <c r="G352" s="22">
        <f t="shared" si="19"/>
        <v>83.03596544606937</v>
      </c>
      <c r="H352" s="14">
        <f t="shared" si="20"/>
        <v>1410622341.3700027</v>
      </c>
      <c r="J352" s="21"/>
      <c r="K352" s="21"/>
      <c r="L352" s="21"/>
    </row>
    <row r="353" spans="1:12" s="8" customFormat="1" ht="12.75">
      <c r="A353" s="12" t="s">
        <v>5</v>
      </c>
      <c r="B353" s="2" t="s">
        <v>6</v>
      </c>
      <c r="C353" s="32">
        <v>30647626579.41</v>
      </c>
      <c r="D353" s="32">
        <v>38598745180</v>
      </c>
      <c r="E353" s="32">
        <v>32057195021.43</v>
      </c>
      <c r="F353" s="24">
        <f t="shared" si="18"/>
        <v>104.59927439525445</v>
      </c>
      <c r="G353" s="24">
        <f t="shared" si="19"/>
        <v>83.05242792721792</v>
      </c>
      <c r="H353" s="13">
        <f t="shared" si="20"/>
        <v>1409568442.0200005</v>
      </c>
      <c r="J353" s="21"/>
      <c r="K353" s="21"/>
      <c r="L353" s="21"/>
    </row>
    <row r="354" spans="1:12" s="8" customFormat="1" ht="12.75">
      <c r="A354" s="12" t="s">
        <v>7</v>
      </c>
      <c r="B354" s="2" t="s">
        <v>8</v>
      </c>
      <c r="C354" s="32">
        <v>2985525.85</v>
      </c>
      <c r="D354" s="32">
        <v>12517150</v>
      </c>
      <c r="E354" s="32">
        <v>4039425.2</v>
      </c>
      <c r="F354" s="24">
        <f t="shared" si="18"/>
        <v>135.30029224164983</v>
      </c>
      <c r="G354" s="24">
        <f t="shared" si="19"/>
        <v>32.27112561565532</v>
      </c>
      <c r="H354" s="13">
        <f t="shared" si="20"/>
        <v>1053899.35</v>
      </c>
      <c r="J354" s="21"/>
      <c r="K354" s="21"/>
      <c r="L354" s="21"/>
    </row>
    <row r="355" spans="1:12" s="8" customFormat="1" ht="12.75">
      <c r="A355" s="11" t="s">
        <v>238</v>
      </c>
      <c r="B355" s="9" t="s">
        <v>239</v>
      </c>
      <c r="C355" s="31">
        <v>2000451008.72</v>
      </c>
      <c r="D355" s="31">
        <v>2891313509</v>
      </c>
      <c r="E355" s="31">
        <v>2002547992.37</v>
      </c>
      <c r="F355" s="22">
        <f t="shared" si="18"/>
        <v>100.1048255438828</v>
      </c>
      <c r="G355" s="22">
        <f t="shared" si="19"/>
        <v>69.260838927931</v>
      </c>
      <c r="H355" s="14">
        <f t="shared" si="20"/>
        <v>2096983.649999857</v>
      </c>
      <c r="J355" s="21"/>
      <c r="K355" s="21"/>
      <c r="L355" s="21"/>
    </row>
    <row r="356" spans="1:12" s="8" customFormat="1" ht="12.75">
      <c r="A356" s="12" t="s">
        <v>5</v>
      </c>
      <c r="B356" s="2" t="s">
        <v>6</v>
      </c>
      <c r="C356" s="32">
        <v>1997651754.5</v>
      </c>
      <c r="D356" s="32">
        <v>2883301509</v>
      </c>
      <c r="E356" s="32">
        <v>1999668443.61</v>
      </c>
      <c r="F356" s="24">
        <f t="shared" si="18"/>
        <v>100.10095298669836</v>
      </c>
      <c r="G356" s="24">
        <f t="shared" si="19"/>
        <v>69.35342826160189</v>
      </c>
      <c r="H356" s="13">
        <f t="shared" si="20"/>
        <v>2016689.109999895</v>
      </c>
      <c r="J356" s="21"/>
      <c r="K356" s="21"/>
      <c r="L356" s="21"/>
    </row>
    <row r="357" spans="1:12" s="8" customFormat="1" ht="12.75">
      <c r="A357" s="12" t="s">
        <v>7</v>
      </c>
      <c r="B357" s="2" t="s">
        <v>8</v>
      </c>
      <c r="C357" s="32">
        <v>2799254.22</v>
      </c>
      <c r="D357" s="32">
        <v>8012000</v>
      </c>
      <c r="E357" s="32">
        <v>2879548.76</v>
      </c>
      <c r="F357" s="24">
        <f t="shared" si="18"/>
        <v>102.86842614816169</v>
      </c>
      <c r="G357" s="24">
        <f t="shared" si="19"/>
        <v>35.940448826759855</v>
      </c>
      <c r="H357" s="13">
        <f t="shared" si="20"/>
        <v>80294.53999999957</v>
      </c>
      <c r="J357" s="21"/>
      <c r="K357" s="21"/>
      <c r="L357" s="21"/>
    </row>
    <row r="358" spans="1:12" s="8" customFormat="1" ht="12.75">
      <c r="A358" s="11" t="s">
        <v>240</v>
      </c>
      <c r="B358" s="9" t="s">
        <v>405</v>
      </c>
      <c r="C358" s="31">
        <v>5161639.83</v>
      </c>
      <c r="D358" s="31">
        <v>0</v>
      </c>
      <c r="E358" s="31"/>
      <c r="F358" s="22">
        <f t="shared" si="18"/>
        <v>0</v>
      </c>
      <c r="G358" s="22" t="str">
        <f t="shared" si="19"/>
        <v>x</v>
      </c>
      <c r="H358" s="14">
        <f t="shared" si="20"/>
        <v>-5161639.83</v>
      </c>
      <c r="J358" s="21"/>
      <c r="K358" s="21"/>
      <c r="L358" s="21"/>
    </row>
    <row r="359" spans="1:12" s="8" customFormat="1" ht="12.75">
      <c r="A359" s="12" t="s">
        <v>5</v>
      </c>
      <c r="B359" s="2" t="s">
        <v>6</v>
      </c>
      <c r="C359" s="32">
        <v>5152264.83</v>
      </c>
      <c r="D359" s="32">
        <v>0</v>
      </c>
      <c r="E359" s="32"/>
      <c r="F359" s="24">
        <f t="shared" si="18"/>
        <v>0</v>
      </c>
      <c r="G359" s="24" t="str">
        <f t="shared" si="19"/>
        <v>x</v>
      </c>
      <c r="H359" s="13">
        <f t="shared" si="20"/>
        <v>-5152264.83</v>
      </c>
      <c r="J359" s="21"/>
      <c r="K359" s="21"/>
      <c r="L359" s="21"/>
    </row>
    <row r="360" spans="1:12" s="8" customFormat="1" ht="12.75">
      <c r="A360" s="12" t="s">
        <v>7</v>
      </c>
      <c r="B360" s="2" t="s">
        <v>8</v>
      </c>
      <c r="C360" s="32">
        <v>9375</v>
      </c>
      <c r="D360" s="32">
        <v>0</v>
      </c>
      <c r="E360" s="32"/>
      <c r="F360" s="24">
        <f t="shared" si="18"/>
        <v>0</v>
      </c>
      <c r="G360" s="24" t="str">
        <f t="shared" si="19"/>
        <v>x</v>
      </c>
      <c r="H360" s="13">
        <f t="shared" si="20"/>
        <v>-9375</v>
      </c>
      <c r="J360" s="21"/>
      <c r="K360" s="21"/>
      <c r="L360" s="21"/>
    </row>
    <row r="361" spans="1:12" s="8" customFormat="1" ht="12.75">
      <c r="A361" s="11" t="s">
        <v>384</v>
      </c>
      <c r="B361" s="9" t="s">
        <v>383</v>
      </c>
      <c r="C361" s="31">
        <v>34769479</v>
      </c>
      <c r="D361" s="31">
        <v>92963000</v>
      </c>
      <c r="E361" s="31">
        <v>48660536.66</v>
      </c>
      <c r="F361" s="22">
        <f t="shared" si="18"/>
        <v>139.9518717551103</v>
      </c>
      <c r="G361" s="22">
        <f t="shared" si="19"/>
        <v>52.34398272430967</v>
      </c>
      <c r="H361" s="14">
        <f t="shared" si="20"/>
        <v>13891057.659999996</v>
      </c>
      <c r="J361" s="21"/>
      <c r="K361" s="21"/>
      <c r="L361" s="21"/>
    </row>
    <row r="362" spans="1:12" s="8" customFormat="1" ht="12.75">
      <c r="A362" s="12" t="s">
        <v>5</v>
      </c>
      <c r="B362" s="2" t="s">
        <v>6</v>
      </c>
      <c r="C362" s="32">
        <v>34698209.85</v>
      </c>
      <c r="D362" s="32">
        <v>82860000</v>
      </c>
      <c r="E362" s="32">
        <v>48192206.91</v>
      </c>
      <c r="F362" s="24">
        <f t="shared" si="18"/>
        <v>138.88960588553243</v>
      </c>
      <c r="G362" s="24">
        <f t="shared" si="19"/>
        <v>58.1610027878349</v>
      </c>
      <c r="H362" s="13">
        <f t="shared" si="20"/>
        <v>13493997.059999995</v>
      </c>
      <c r="J362" s="21"/>
      <c r="K362" s="21"/>
      <c r="L362" s="21"/>
    </row>
    <row r="363" spans="1:12" s="8" customFormat="1" ht="12.75">
      <c r="A363" s="12" t="s">
        <v>7</v>
      </c>
      <c r="B363" s="2" t="s">
        <v>8</v>
      </c>
      <c r="C363" s="32">
        <v>71269.15</v>
      </c>
      <c r="D363" s="32">
        <v>10103000</v>
      </c>
      <c r="E363" s="32">
        <v>468329.75</v>
      </c>
      <c r="F363" s="24">
        <f aca="true" t="shared" si="21" ref="F363:F368">IF(C363=0,"x",E363/C363*100)</f>
        <v>657.1282946408089</v>
      </c>
      <c r="G363" s="24">
        <f aca="true" t="shared" si="22" ref="G363:G368">IF(D363=0,"x",E363/D363*100)</f>
        <v>4.635551321389686</v>
      </c>
      <c r="H363" s="13">
        <f t="shared" si="20"/>
        <v>397060.6</v>
      </c>
      <c r="J363" s="21"/>
      <c r="K363" s="21"/>
      <c r="L363" s="21"/>
    </row>
    <row r="364" spans="1:12" s="8" customFormat="1" ht="12.75">
      <c r="A364" s="11" t="s">
        <v>385</v>
      </c>
      <c r="B364" s="9" t="s">
        <v>386</v>
      </c>
      <c r="C364" s="31"/>
      <c r="D364" s="31">
        <v>3500000</v>
      </c>
      <c r="E364" s="31">
        <v>1023137.28</v>
      </c>
      <c r="F364" s="22" t="str">
        <f t="shared" si="21"/>
        <v>x</v>
      </c>
      <c r="G364" s="22">
        <f t="shared" si="22"/>
        <v>29.232493714285717</v>
      </c>
      <c r="H364" s="14">
        <f t="shared" si="20"/>
        <v>1023137.28</v>
      </c>
      <c r="J364" s="21"/>
      <c r="K364" s="21"/>
      <c r="L364" s="21"/>
    </row>
    <row r="365" spans="1:12" s="8" customFormat="1" ht="12.75">
      <c r="A365" s="12" t="s">
        <v>5</v>
      </c>
      <c r="B365" s="2" t="s">
        <v>6</v>
      </c>
      <c r="C365" s="32"/>
      <c r="D365" s="32">
        <v>3183000</v>
      </c>
      <c r="E365" s="32">
        <v>761724.67</v>
      </c>
      <c r="F365" s="24" t="str">
        <f t="shared" si="21"/>
        <v>x</v>
      </c>
      <c r="G365" s="24">
        <f t="shared" si="22"/>
        <v>23.931029531888157</v>
      </c>
      <c r="H365" s="13">
        <f t="shared" si="20"/>
        <v>761724.67</v>
      </c>
      <c r="J365" s="21"/>
      <c r="K365" s="21"/>
      <c r="L365" s="21"/>
    </row>
    <row r="366" spans="1:12" s="8" customFormat="1" ht="12.75">
      <c r="A366" s="12" t="s">
        <v>7</v>
      </c>
      <c r="B366" s="2" t="s">
        <v>8</v>
      </c>
      <c r="C366" s="32"/>
      <c r="D366" s="32">
        <v>317000</v>
      </c>
      <c r="E366" s="32">
        <v>261412.61</v>
      </c>
      <c r="F366" s="24" t="str">
        <f t="shared" si="21"/>
        <v>x</v>
      </c>
      <c r="G366" s="24">
        <f t="shared" si="22"/>
        <v>82.46454574132491</v>
      </c>
      <c r="H366" s="13">
        <f>+E366-C366</f>
        <v>261412.61</v>
      </c>
      <c r="J366" s="21"/>
      <c r="K366" s="21"/>
      <c r="L366" s="21"/>
    </row>
    <row r="367" spans="1:12" s="8" customFormat="1" ht="12.75">
      <c r="A367" s="11" t="s">
        <v>241</v>
      </c>
      <c r="B367" s="9" t="s">
        <v>242</v>
      </c>
      <c r="C367" s="31">
        <v>42865193.09</v>
      </c>
      <c r="D367" s="31">
        <v>63310000</v>
      </c>
      <c r="E367" s="31">
        <v>39771139.01</v>
      </c>
      <c r="F367" s="22">
        <f t="shared" si="21"/>
        <v>92.78189631969298</v>
      </c>
      <c r="G367" s="22">
        <f t="shared" si="22"/>
        <v>62.819679371347334</v>
      </c>
      <c r="H367" s="14">
        <f>+E367-C367</f>
        <v>-3094054.0800000057</v>
      </c>
      <c r="J367" s="21"/>
      <c r="K367" s="21"/>
      <c r="L367" s="21"/>
    </row>
    <row r="368" spans="1:12" s="8" customFormat="1" ht="12.75">
      <c r="A368" s="12" t="s">
        <v>5</v>
      </c>
      <c r="B368" s="2" t="s">
        <v>6</v>
      </c>
      <c r="C368" s="32">
        <v>42793605.54</v>
      </c>
      <c r="D368" s="32">
        <v>62675000</v>
      </c>
      <c r="E368" s="32">
        <v>39610654.84</v>
      </c>
      <c r="F368" s="24">
        <f t="shared" si="21"/>
        <v>92.56208805069058</v>
      </c>
      <c r="G368" s="24">
        <f t="shared" si="22"/>
        <v>63.2000874990028</v>
      </c>
      <c r="H368" s="13">
        <f>+E368-C368</f>
        <v>-3182950.6999999955</v>
      </c>
      <c r="J368" s="21"/>
      <c r="K368" s="21"/>
      <c r="L368" s="21"/>
    </row>
    <row r="369" spans="1:12" s="8" customFormat="1" ht="12.75">
      <c r="A369" s="12" t="s">
        <v>7</v>
      </c>
      <c r="B369" s="2" t="s">
        <v>8</v>
      </c>
      <c r="C369" s="32">
        <v>71587.55</v>
      </c>
      <c r="D369" s="32">
        <v>635000</v>
      </c>
      <c r="E369" s="32">
        <v>160484.17</v>
      </c>
      <c r="F369" s="24">
        <f t="shared" si="18"/>
        <v>224.17888305997343</v>
      </c>
      <c r="G369" s="24">
        <f t="shared" si="19"/>
        <v>25.273097637795278</v>
      </c>
      <c r="H369" s="13">
        <f t="shared" si="20"/>
        <v>88896.62000000001</v>
      </c>
      <c r="J369" s="21"/>
      <c r="K369" s="21"/>
      <c r="L369" s="21"/>
    </row>
    <row r="370" spans="1:12" s="8" customFormat="1" ht="12.75">
      <c r="A370" s="11" t="s">
        <v>243</v>
      </c>
      <c r="B370" s="9" t="s">
        <v>406</v>
      </c>
      <c r="C370" s="31">
        <v>35159071.11</v>
      </c>
      <c r="D370" s="31">
        <v>70000000</v>
      </c>
      <c r="E370" s="31">
        <v>26522946.5</v>
      </c>
      <c r="F370" s="22">
        <f t="shared" si="18"/>
        <v>75.43699438764837</v>
      </c>
      <c r="G370" s="22">
        <f t="shared" si="19"/>
        <v>37.88992357142857</v>
      </c>
      <c r="H370" s="14">
        <f t="shared" si="20"/>
        <v>-8636124.61</v>
      </c>
      <c r="J370" s="21"/>
      <c r="K370" s="21"/>
      <c r="L370" s="21"/>
    </row>
    <row r="371" spans="1:12" s="8" customFormat="1" ht="12.75">
      <c r="A371" s="12" t="s">
        <v>5</v>
      </c>
      <c r="B371" s="2" t="s">
        <v>6</v>
      </c>
      <c r="C371" s="32">
        <v>35091026.86</v>
      </c>
      <c r="D371" s="32">
        <v>69830000</v>
      </c>
      <c r="E371" s="32">
        <v>26454638.55</v>
      </c>
      <c r="F371" s="24">
        <f t="shared" si="18"/>
        <v>75.38861332141707</v>
      </c>
      <c r="G371" s="24">
        <f t="shared" si="19"/>
        <v>37.8843456250895</v>
      </c>
      <c r="H371" s="13">
        <f t="shared" si="20"/>
        <v>-8636388.309999999</v>
      </c>
      <c r="J371" s="21"/>
      <c r="K371" s="21"/>
      <c r="L371" s="21"/>
    </row>
    <row r="372" spans="1:12" s="8" customFormat="1" ht="12.75">
      <c r="A372" s="12" t="s">
        <v>7</v>
      </c>
      <c r="B372" s="2" t="s">
        <v>8</v>
      </c>
      <c r="C372" s="32">
        <v>68044.25</v>
      </c>
      <c r="D372" s="32">
        <v>170000</v>
      </c>
      <c r="E372" s="32">
        <v>68307.95</v>
      </c>
      <c r="F372" s="24">
        <f t="shared" si="18"/>
        <v>100.38754193043498</v>
      </c>
      <c r="G372" s="24">
        <f t="shared" si="19"/>
        <v>40.18114705882353</v>
      </c>
      <c r="H372" s="13">
        <f t="shared" si="20"/>
        <v>263.6999999999971</v>
      </c>
      <c r="J372" s="21"/>
      <c r="K372" s="21"/>
      <c r="L372" s="21"/>
    </row>
    <row r="373" spans="1:15" s="8" customFormat="1" ht="12.75">
      <c r="A373" s="10" t="s">
        <v>244</v>
      </c>
      <c r="B373" s="7" t="s">
        <v>245</v>
      </c>
      <c r="C373" s="31">
        <v>193487450.85</v>
      </c>
      <c r="D373" s="31">
        <v>202739000</v>
      </c>
      <c r="E373" s="31">
        <v>173437552.06</v>
      </c>
      <c r="F373" s="22">
        <f t="shared" si="18"/>
        <v>89.6376231626807</v>
      </c>
      <c r="G373" s="22">
        <f t="shared" si="19"/>
        <v>85.54720702972787</v>
      </c>
      <c r="H373" s="14">
        <f t="shared" si="20"/>
        <v>-20049898.78999999</v>
      </c>
      <c r="J373" s="21"/>
      <c r="K373" s="21"/>
      <c r="L373" s="21"/>
      <c r="M373" s="21"/>
      <c r="N373" s="21"/>
      <c r="O373" s="21"/>
    </row>
    <row r="374" spans="1:12" s="8" customFormat="1" ht="12.75">
      <c r="A374" s="11" t="s">
        <v>246</v>
      </c>
      <c r="B374" s="9" t="s">
        <v>247</v>
      </c>
      <c r="C374" s="31">
        <v>193487450.85</v>
      </c>
      <c r="D374" s="31">
        <v>202739000</v>
      </c>
      <c r="E374" s="31">
        <v>173437552.06</v>
      </c>
      <c r="F374" s="22">
        <f t="shared" si="18"/>
        <v>89.6376231626807</v>
      </c>
      <c r="G374" s="22">
        <f t="shared" si="19"/>
        <v>85.54720702972787</v>
      </c>
      <c r="H374" s="14">
        <f t="shared" si="20"/>
        <v>-20049898.78999999</v>
      </c>
      <c r="J374" s="21"/>
      <c r="K374" s="21"/>
      <c r="L374" s="21"/>
    </row>
    <row r="375" spans="1:12" s="8" customFormat="1" ht="12.75">
      <c r="A375" s="12" t="s">
        <v>5</v>
      </c>
      <c r="B375" s="2" t="s">
        <v>6</v>
      </c>
      <c r="C375" s="32">
        <v>193087283.77</v>
      </c>
      <c r="D375" s="32">
        <v>201217000</v>
      </c>
      <c r="E375" s="32">
        <v>172338727.7</v>
      </c>
      <c r="F375" s="24">
        <f t="shared" si="18"/>
        <v>89.25431252390753</v>
      </c>
      <c r="G375" s="24">
        <f t="shared" si="19"/>
        <v>85.64819458594452</v>
      </c>
      <c r="H375" s="13">
        <f t="shared" si="20"/>
        <v>-20748556.070000023</v>
      </c>
      <c r="J375" s="21"/>
      <c r="K375" s="21"/>
      <c r="L375" s="21"/>
    </row>
    <row r="376" spans="1:12" s="8" customFormat="1" ht="12.75">
      <c r="A376" s="12" t="s">
        <v>7</v>
      </c>
      <c r="B376" s="2" t="s">
        <v>8</v>
      </c>
      <c r="C376" s="32">
        <v>400167.08</v>
      </c>
      <c r="D376" s="32">
        <v>1522000</v>
      </c>
      <c r="E376" s="32">
        <v>1098824.36</v>
      </c>
      <c r="F376" s="24">
        <f t="shared" si="18"/>
        <v>274.5913931750708</v>
      </c>
      <c r="G376" s="24">
        <f t="shared" si="19"/>
        <v>72.1960814717477</v>
      </c>
      <c r="H376" s="13">
        <f t="shared" si="20"/>
        <v>698657.28</v>
      </c>
      <c r="J376" s="21"/>
      <c r="K376" s="21"/>
      <c r="L376" s="21"/>
    </row>
    <row r="377" spans="1:15" s="8" customFormat="1" ht="12.75">
      <c r="A377" s="10" t="s">
        <v>248</v>
      </c>
      <c r="B377" s="7" t="s">
        <v>249</v>
      </c>
      <c r="C377" s="31">
        <v>270465863.08</v>
      </c>
      <c r="D377" s="31">
        <v>324294686</v>
      </c>
      <c r="E377" s="31">
        <v>262599135.1</v>
      </c>
      <c r="F377" s="22">
        <f t="shared" si="18"/>
        <v>97.09141557074317</v>
      </c>
      <c r="G377" s="22">
        <f t="shared" si="19"/>
        <v>80.97546658535131</v>
      </c>
      <c r="H377" s="14">
        <f t="shared" si="20"/>
        <v>-7866727.979999989</v>
      </c>
      <c r="J377" s="21"/>
      <c r="K377" s="21"/>
      <c r="L377" s="21"/>
      <c r="M377" s="21"/>
      <c r="N377" s="21"/>
      <c r="O377" s="21"/>
    </row>
    <row r="378" spans="1:12" s="8" customFormat="1" ht="12.75">
      <c r="A378" s="11" t="s">
        <v>250</v>
      </c>
      <c r="B378" s="9" t="s">
        <v>251</v>
      </c>
      <c r="C378" s="31">
        <v>30474477.82</v>
      </c>
      <c r="D378" s="31">
        <v>39097815</v>
      </c>
      <c r="E378" s="31">
        <v>27888343.79</v>
      </c>
      <c r="F378" s="22">
        <f t="shared" si="18"/>
        <v>91.51377081741904</v>
      </c>
      <c r="G378" s="22">
        <f t="shared" si="19"/>
        <v>71.32967351244565</v>
      </c>
      <c r="H378" s="14">
        <f t="shared" si="20"/>
        <v>-2586134.030000001</v>
      </c>
      <c r="J378" s="21"/>
      <c r="K378" s="21"/>
      <c r="L378" s="21"/>
    </row>
    <row r="379" spans="1:12" s="8" customFormat="1" ht="12.75">
      <c r="A379" s="12" t="s">
        <v>5</v>
      </c>
      <c r="B379" s="2" t="s">
        <v>6</v>
      </c>
      <c r="C379" s="32">
        <v>30100940.09</v>
      </c>
      <c r="D379" s="32">
        <v>38725815</v>
      </c>
      <c r="E379" s="32">
        <v>27780111.89</v>
      </c>
      <c r="F379" s="24">
        <f t="shared" si="18"/>
        <v>92.28984811417563</v>
      </c>
      <c r="G379" s="24">
        <f t="shared" si="19"/>
        <v>71.73538346449261</v>
      </c>
      <c r="H379" s="13">
        <f t="shared" si="20"/>
        <v>-2320828.1999999993</v>
      </c>
      <c r="J379" s="21"/>
      <c r="K379" s="21"/>
      <c r="L379" s="21"/>
    </row>
    <row r="380" spans="1:12" s="8" customFormat="1" ht="12.75">
      <c r="A380" s="12" t="s">
        <v>7</v>
      </c>
      <c r="B380" s="2" t="s">
        <v>8</v>
      </c>
      <c r="C380" s="32">
        <v>373537.73</v>
      </c>
      <c r="D380" s="32">
        <v>372000</v>
      </c>
      <c r="E380" s="32">
        <v>108231.9</v>
      </c>
      <c r="F380" s="24">
        <f t="shared" si="18"/>
        <v>28.974824042540494</v>
      </c>
      <c r="G380" s="24">
        <f t="shared" si="19"/>
        <v>29.094596774193548</v>
      </c>
      <c r="H380" s="13">
        <f t="shared" si="20"/>
        <v>-265305.82999999996</v>
      </c>
      <c r="J380" s="21"/>
      <c r="K380" s="21"/>
      <c r="L380" s="21"/>
    </row>
    <row r="381" spans="1:12" s="8" customFormat="1" ht="12.75">
      <c r="A381" s="11" t="s">
        <v>252</v>
      </c>
      <c r="B381" s="9" t="s">
        <v>253</v>
      </c>
      <c r="C381" s="31">
        <v>236969843.81</v>
      </c>
      <c r="D381" s="31">
        <v>277381661</v>
      </c>
      <c r="E381" s="31">
        <v>230051296.19</v>
      </c>
      <c r="F381" s="22">
        <f t="shared" si="18"/>
        <v>97.08041010249927</v>
      </c>
      <c r="G381" s="22">
        <f t="shared" si="19"/>
        <v>82.93673610599657</v>
      </c>
      <c r="H381" s="14">
        <f t="shared" si="20"/>
        <v>-6918547.620000005</v>
      </c>
      <c r="J381" s="21"/>
      <c r="K381" s="21"/>
      <c r="L381" s="21"/>
    </row>
    <row r="382" spans="1:12" s="8" customFormat="1" ht="12.75">
      <c r="A382" s="12" t="s">
        <v>5</v>
      </c>
      <c r="B382" s="2" t="s">
        <v>6</v>
      </c>
      <c r="C382" s="32">
        <v>236084661.9</v>
      </c>
      <c r="D382" s="32">
        <v>276344097</v>
      </c>
      <c r="E382" s="32">
        <v>229380968.89</v>
      </c>
      <c r="F382" s="24">
        <f t="shared" si="18"/>
        <v>97.16047075822335</v>
      </c>
      <c r="G382" s="24">
        <f t="shared" si="19"/>
        <v>83.00556132016817</v>
      </c>
      <c r="H382" s="13">
        <f t="shared" si="20"/>
        <v>-6703693.01000002</v>
      </c>
      <c r="J382" s="21"/>
      <c r="K382" s="21"/>
      <c r="L382" s="21"/>
    </row>
    <row r="383" spans="1:12" s="8" customFormat="1" ht="12.75">
      <c r="A383" s="12" t="s">
        <v>7</v>
      </c>
      <c r="B383" s="2" t="s">
        <v>8</v>
      </c>
      <c r="C383" s="32">
        <v>885181.91</v>
      </c>
      <c r="D383" s="32">
        <v>1037564</v>
      </c>
      <c r="E383" s="32">
        <v>670327.3</v>
      </c>
      <c r="F383" s="24">
        <f t="shared" si="18"/>
        <v>75.72763207508387</v>
      </c>
      <c r="G383" s="24">
        <f t="shared" si="19"/>
        <v>64.60587491470406</v>
      </c>
      <c r="H383" s="13">
        <f t="shared" si="20"/>
        <v>-214854.61</v>
      </c>
      <c r="J383" s="21"/>
      <c r="K383" s="21"/>
      <c r="L383" s="21"/>
    </row>
    <row r="384" spans="1:12" s="8" customFormat="1" ht="12.75">
      <c r="A384" s="11" t="s">
        <v>254</v>
      </c>
      <c r="B384" s="9" t="s">
        <v>255</v>
      </c>
      <c r="C384" s="31">
        <v>3021541.45</v>
      </c>
      <c r="D384" s="31">
        <v>7815210</v>
      </c>
      <c r="E384" s="31">
        <v>4659495.12</v>
      </c>
      <c r="F384" s="22">
        <f t="shared" si="18"/>
        <v>154.20920735672846</v>
      </c>
      <c r="G384" s="22">
        <f t="shared" si="19"/>
        <v>59.620856253382826</v>
      </c>
      <c r="H384" s="14">
        <f t="shared" si="20"/>
        <v>1637953.67</v>
      </c>
      <c r="J384" s="21"/>
      <c r="K384" s="21"/>
      <c r="L384" s="21"/>
    </row>
    <row r="385" spans="1:12" s="8" customFormat="1" ht="12.75">
      <c r="A385" s="12" t="s">
        <v>5</v>
      </c>
      <c r="B385" s="2" t="s">
        <v>6</v>
      </c>
      <c r="C385" s="32">
        <v>2903881.6</v>
      </c>
      <c r="D385" s="32">
        <v>7685210</v>
      </c>
      <c r="E385" s="32">
        <v>4569911.54</v>
      </c>
      <c r="F385" s="24">
        <f t="shared" si="18"/>
        <v>157.3725161521737</v>
      </c>
      <c r="G385" s="24">
        <f t="shared" si="19"/>
        <v>59.46371719185293</v>
      </c>
      <c r="H385" s="13">
        <f t="shared" si="20"/>
        <v>1666029.94</v>
      </c>
      <c r="J385" s="21"/>
      <c r="K385" s="21"/>
      <c r="L385" s="21"/>
    </row>
    <row r="386" spans="1:12" s="8" customFormat="1" ht="12.75">
      <c r="A386" s="12" t="s">
        <v>7</v>
      </c>
      <c r="B386" s="2" t="s">
        <v>8</v>
      </c>
      <c r="C386" s="32">
        <v>117659.85</v>
      </c>
      <c r="D386" s="32">
        <v>130000</v>
      </c>
      <c r="E386" s="32">
        <v>89583.58</v>
      </c>
      <c r="F386" s="24">
        <f t="shared" si="18"/>
        <v>76.1377649215089</v>
      </c>
      <c r="G386" s="24">
        <f t="shared" si="19"/>
        <v>68.91044615384615</v>
      </c>
      <c r="H386" s="13">
        <f t="shared" si="20"/>
        <v>-28076.270000000004</v>
      </c>
      <c r="J386" s="21"/>
      <c r="K386" s="21"/>
      <c r="L386" s="21"/>
    </row>
    <row r="387" spans="1:15" s="8" customFormat="1" ht="12.75">
      <c r="A387" s="10" t="s">
        <v>256</v>
      </c>
      <c r="B387" s="7" t="s">
        <v>257</v>
      </c>
      <c r="C387" s="31">
        <v>18606908962.13</v>
      </c>
      <c r="D387" s="31">
        <v>7733725425</v>
      </c>
      <c r="E387" s="31">
        <v>7066927047.9</v>
      </c>
      <c r="F387" s="22">
        <f t="shared" si="18"/>
        <v>37.98012373942965</v>
      </c>
      <c r="G387" s="22">
        <f t="shared" si="19"/>
        <v>91.37804433883169</v>
      </c>
      <c r="H387" s="14">
        <f t="shared" si="20"/>
        <v>-11539981914.230001</v>
      </c>
      <c r="J387" s="21"/>
      <c r="K387" s="21"/>
      <c r="L387" s="21"/>
      <c r="M387" s="21"/>
      <c r="N387" s="21"/>
      <c r="O387" s="21"/>
    </row>
    <row r="388" spans="1:13" s="8" customFormat="1" ht="12.75">
      <c r="A388" s="11" t="s">
        <v>258</v>
      </c>
      <c r="B388" s="9" t="s">
        <v>259</v>
      </c>
      <c r="C388" s="31">
        <v>454206579.71</v>
      </c>
      <c r="D388" s="31">
        <v>2930909139</v>
      </c>
      <c r="E388" s="31">
        <v>2313515367.08</v>
      </c>
      <c r="F388" s="22">
        <f t="shared" si="18"/>
        <v>509.35311605506115</v>
      </c>
      <c r="G388" s="22">
        <f t="shared" si="19"/>
        <v>78.93507636573649</v>
      </c>
      <c r="H388" s="14">
        <f t="shared" si="20"/>
        <v>1859308787.37</v>
      </c>
      <c r="J388" s="21"/>
      <c r="K388" s="21"/>
      <c r="L388" s="21"/>
      <c r="M388" s="21"/>
    </row>
    <row r="389" spans="1:13" s="8" customFormat="1" ht="12.75">
      <c r="A389" s="12" t="s">
        <v>5</v>
      </c>
      <c r="B389" s="2" t="s">
        <v>6</v>
      </c>
      <c r="C389" s="32">
        <v>185203134.51</v>
      </c>
      <c r="D389" s="32">
        <v>2677327409</v>
      </c>
      <c r="E389" s="32">
        <v>2158566594.47</v>
      </c>
      <c r="F389" s="24">
        <f t="shared" si="18"/>
        <v>1165.5129920889372</v>
      </c>
      <c r="G389" s="24">
        <f t="shared" si="19"/>
        <v>80.62393068602091</v>
      </c>
      <c r="H389" s="13">
        <f t="shared" si="20"/>
        <v>1973363459.9599998</v>
      </c>
      <c r="J389" s="21"/>
      <c r="K389" s="21"/>
      <c r="L389" s="21"/>
      <c r="M389" s="21"/>
    </row>
    <row r="390" spans="1:13" s="8" customFormat="1" ht="12.75">
      <c r="A390" s="12" t="s">
        <v>7</v>
      </c>
      <c r="B390" s="2" t="s">
        <v>8</v>
      </c>
      <c r="C390" s="32">
        <v>269003445.2</v>
      </c>
      <c r="D390" s="32">
        <v>253581730</v>
      </c>
      <c r="E390" s="32">
        <v>154948772.61</v>
      </c>
      <c r="F390" s="24">
        <f t="shared" si="18"/>
        <v>57.6010364829335</v>
      </c>
      <c r="G390" s="24">
        <f t="shared" si="19"/>
        <v>61.10407583779794</v>
      </c>
      <c r="H390" s="13">
        <f t="shared" si="20"/>
        <v>-114054672.58999997</v>
      </c>
      <c r="J390" s="21"/>
      <c r="K390" s="21"/>
      <c r="L390" s="21"/>
      <c r="M390" s="21"/>
    </row>
    <row r="391" spans="1:13" s="8" customFormat="1" ht="12.75">
      <c r="A391" s="11" t="s">
        <v>260</v>
      </c>
      <c r="B391" s="9" t="s">
        <v>261</v>
      </c>
      <c r="C391" s="31">
        <v>18152702382.42</v>
      </c>
      <c r="D391" s="31">
        <v>0</v>
      </c>
      <c r="E391" s="31">
        <v>0</v>
      </c>
      <c r="F391" s="22">
        <f t="shared" si="18"/>
        <v>0</v>
      </c>
      <c r="G391" s="22" t="str">
        <f t="shared" si="19"/>
        <v>x</v>
      </c>
      <c r="H391" s="14">
        <f t="shared" si="20"/>
        <v>-18152702382.42</v>
      </c>
      <c r="J391" s="21"/>
      <c r="K391" s="21"/>
      <c r="L391" s="21"/>
      <c r="M391" s="21"/>
    </row>
    <row r="392" spans="1:13" s="8" customFormat="1" ht="12.75">
      <c r="A392" s="12" t="s">
        <v>5</v>
      </c>
      <c r="B392" s="2" t="s">
        <v>6</v>
      </c>
      <c r="C392" s="32">
        <v>18136347161.53</v>
      </c>
      <c r="D392" s="32">
        <v>0</v>
      </c>
      <c r="E392" s="32">
        <v>0</v>
      </c>
      <c r="F392" s="24">
        <f t="shared" si="18"/>
        <v>0</v>
      </c>
      <c r="G392" s="24" t="str">
        <f t="shared" si="19"/>
        <v>x</v>
      </c>
      <c r="H392" s="13">
        <f t="shared" si="20"/>
        <v>-18136347161.53</v>
      </c>
      <c r="J392" s="21"/>
      <c r="K392" s="21"/>
      <c r="L392" s="21"/>
      <c r="M392" s="21"/>
    </row>
    <row r="393" spans="1:13" s="8" customFormat="1" ht="12.75">
      <c r="A393" s="12" t="s">
        <v>7</v>
      </c>
      <c r="B393" s="2" t="s">
        <v>8</v>
      </c>
      <c r="C393" s="32">
        <v>16355220.89</v>
      </c>
      <c r="D393" s="32">
        <v>0</v>
      </c>
      <c r="E393" s="32"/>
      <c r="F393" s="24">
        <f t="shared" si="18"/>
        <v>0</v>
      </c>
      <c r="G393" s="24" t="str">
        <f t="shared" si="19"/>
        <v>x</v>
      </c>
      <c r="H393" s="13">
        <f t="shared" si="20"/>
        <v>-16355220.89</v>
      </c>
      <c r="J393" s="21"/>
      <c r="K393" s="21"/>
      <c r="L393" s="21"/>
      <c r="M393" s="21"/>
    </row>
    <row r="394" spans="1:13" s="8" customFormat="1" ht="12.75">
      <c r="A394" s="11">
        <v>23616</v>
      </c>
      <c r="B394" s="9" t="s">
        <v>441</v>
      </c>
      <c r="C394" s="31"/>
      <c r="D394" s="31">
        <v>13732185</v>
      </c>
      <c r="E394" s="31">
        <v>4433624.4</v>
      </c>
      <c r="F394" s="22" t="str">
        <f t="shared" si="18"/>
        <v>x</v>
      </c>
      <c r="G394" s="22">
        <f t="shared" si="19"/>
        <v>32.28637248915595</v>
      </c>
      <c r="H394" s="14">
        <f t="shared" si="20"/>
        <v>4433624.4</v>
      </c>
      <c r="J394" s="21"/>
      <c r="K394" s="21"/>
      <c r="L394" s="21"/>
      <c r="M394" s="21"/>
    </row>
    <row r="395" spans="1:13" s="8" customFormat="1" ht="12.75">
      <c r="A395" s="12">
        <v>3</v>
      </c>
      <c r="B395" s="2" t="s">
        <v>6</v>
      </c>
      <c r="C395" s="32"/>
      <c r="D395" s="32">
        <v>13717185</v>
      </c>
      <c r="E395" s="32">
        <v>4433624.4</v>
      </c>
      <c r="F395" s="24" t="str">
        <f t="shared" si="18"/>
        <v>x</v>
      </c>
      <c r="G395" s="24">
        <f t="shared" si="19"/>
        <v>32.321678245208474</v>
      </c>
      <c r="H395" s="13">
        <f t="shared" si="20"/>
        <v>4433624.4</v>
      </c>
      <c r="J395" s="21"/>
      <c r="K395" s="21"/>
      <c r="L395" s="21"/>
      <c r="M395" s="21"/>
    </row>
    <row r="396" spans="1:13" s="8" customFormat="1" ht="12.75">
      <c r="A396" s="12">
        <v>4</v>
      </c>
      <c r="B396" s="2" t="s">
        <v>8</v>
      </c>
      <c r="C396" s="32"/>
      <c r="D396" s="32">
        <v>15000</v>
      </c>
      <c r="E396" s="32"/>
      <c r="F396" s="24" t="str">
        <f t="shared" si="18"/>
        <v>x</v>
      </c>
      <c r="G396" s="24">
        <f t="shared" si="19"/>
        <v>0</v>
      </c>
      <c r="H396" s="13">
        <f t="shared" si="20"/>
        <v>0</v>
      </c>
      <c r="J396" s="21"/>
      <c r="K396" s="21"/>
      <c r="L396" s="21"/>
      <c r="M396" s="21"/>
    </row>
    <row r="397" spans="1:13" s="8" customFormat="1" ht="12.75">
      <c r="A397" s="11" t="s">
        <v>407</v>
      </c>
      <c r="B397" s="9" t="s">
        <v>408</v>
      </c>
      <c r="C397" s="31"/>
      <c r="D397" s="31">
        <v>31795100</v>
      </c>
      <c r="E397" s="31">
        <v>21872025.71</v>
      </c>
      <c r="F397" s="22" t="str">
        <f t="shared" si="18"/>
        <v>x</v>
      </c>
      <c r="G397" s="22">
        <f t="shared" si="19"/>
        <v>68.79055486537234</v>
      </c>
      <c r="H397" s="14">
        <f t="shared" si="20"/>
        <v>21872025.71</v>
      </c>
      <c r="J397" s="21"/>
      <c r="K397" s="21"/>
      <c r="L397" s="21"/>
      <c r="M397" s="21"/>
    </row>
    <row r="398" spans="1:13" s="8" customFormat="1" ht="12.75">
      <c r="A398" s="12" t="s">
        <v>5</v>
      </c>
      <c r="B398" s="2" t="s">
        <v>6</v>
      </c>
      <c r="C398" s="32"/>
      <c r="D398" s="32">
        <v>28540100</v>
      </c>
      <c r="E398" s="32">
        <v>21623330.89</v>
      </c>
      <c r="F398" s="24" t="str">
        <f t="shared" si="18"/>
        <v>x</v>
      </c>
      <c r="G398" s="24">
        <f t="shared" si="19"/>
        <v>75.76473414599108</v>
      </c>
      <c r="H398" s="13">
        <f t="shared" si="20"/>
        <v>21623330.89</v>
      </c>
      <c r="J398" s="21"/>
      <c r="K398" s="21"/>
      <c r="L398" s="21"/>
      <c r="M398" s="21"/>
    </row>
    <row r="399" spans="1:13" s="8" customFormat="1" ht="12.75">
      <c r="A399" s="12" t="s">
        <v>7</v>
      </c>
      <c r="B399" s="2" t="s">
        <v>8</v>
      </c>
      <c r="C399" s="32"/>
      <c r="D399" s="32">
        <v>3255000</v>
      </c>
      <c r="E399" s="32">
        <v>248694.82</v>
      </c>
      <c r="F399" s="24" t="str">
        <f t="shared" si="18"/>
        <v>x</v>
      </c>
      <c r="G399" s="24">
        <f t="shared" si="19"/>
        <v>7.640393855606758</v>
      </c>
      <c r="H399" s="13">
        <f t="shared" si="20"/>
        <v>248694.82</v>
      </c>
      <c r="J399" s="21"/>
      <c r="K399" s="21"/>
      <c r="L399" s="21"/>
      <c r="M399" s="21"/>
    </row>
    <row r="400" spans="1:13" s="8" customFormat="1" ht="12.75">
      <c r="A400" s="11" t="s">
        <v>409</v>
      </c>
      <c r="B400" s="9" t="s">
        <v>410</v>
      </c>
      <c r="C400" s="31"/>
      <c r="D400" s="31">
        <v>634043986</v>
      </c>
      <c r="E400" s="31">
        <v>650816485.71</v>
      </c>
      <c r="F400" s="22" t="str">
        <f t="shared" si="18"/>
        <v>x</v>
      </c>
      <c r="G400" s="22">
        <f t="shared" si="19"/>
        <v>102.6453211575766</v>
      </c>
      <c r="H400" s="14">
        <f t="shared" si="20"/>
        <v>650816485.71</v>
      </c>
      <c r="J400" s="21"/>
      <c r="K400" s="21"/>
      <c r="L400" s="21"/>
      <c r="M400" s="21"/>
    </row>
    <row r="401" spans="1:13" s="8" customFormat="1" ht="12.75">
      <c r="A401" s="12" t="s">
        <v>5</v>
      </c>
      <c r="B401" s="2" t="s">
        <v>6</v>
      </c>
      <c r="C401" s="32"/>
      <c r="D401" s="32">
        <v>623243986</v>
      </c>
      <c r="E401" s="32">
        <v>641021860.71</v>
      </c>
      <c r="F401" s="24" t="str">
        <f t="shared" si="18"/>
        <v>x</v>
      </c>
      <c r="G401" s="24">
        <f t="shared" si="19"/>
        <v>102.85247432937123</v>
      </c>
      <c r="H401" s="13">
        <f t="shared" si="20"/>
        <v>641021860.71</v>
      </c>
      <c r="J401" s="21"/>
      <c r="K401" s="21"/>
      <c r="L401" s="21"/>
      <c r="M401" s="21"/>
    </row>
    <row r="402" spans="1:13" s="8" customFormat="1" ht="12.75">
      <c r="A402" s="12" t="s">
        <v>7</v>
      </c>
      <c r="B402" s="2" t="s">
        <v>8</v>
      </c>
      <c r="C402" s="32"/>
      <c r="D402" s="32">
        <v>10800000</v>
      </c>
      <c r="E402" s="32">
        <v>9794625</v>
      </c>
      <c r="F402" s="24" t="str">
        <f t="shared" si="18"/>
        <v>x</v>
      </c>
      <c r="G402" s="24">
        <f t="shared" si="19"/>
        <v>90.69097222222223</v>
      </c>
      <c r="H402" s="13">
        <f t="shared" si="20"/>
        <v>9794625</v>
      </c>
      <c r="J402" s="21"/>
      <c r="K402" s="21"/>
      <c r="L402" s="21"/>
      <c r="M402" s="21"/>
    </row>
    <row r="403" spans="1:13" s="8" customFormat="1" ht="12.75">
      <c r="A403" s="11" t="s">
        <v>411</v>
      </c>
      <c r="B403" s="9" t="s">
        <v>412</v>
      </c>
      <c r="C403" s="31"/>
      <c r="D403" s="31">
        <v>241152200</v>
      </c>
      <c r="E403" s="31">
        <v>253375328.08</v>
      </c>
      <c r="F403" s="22" t="str">
        <f t="shared" si="18"/>
        <v>x</v>
      </c>
      <c r="G403" s="22">
        <f t="shared" si="19"/>
        <v>105.06863635496589</v>
      </c>
      <c r="H403" s="14">
        <f t="shared" si="20"/>
        <v>253375328.08</v>
      </c>
      <c r="J403" s="21"/>
      <c r="K403" s="21"/>
      <c r="L403" s="21"/>
      <c r="M403" s="21"/>
    </row>
    <row r="404" spans="1:13" s="8" customFormat="1" ht="12.75">
      <c r="A404" s="12" t="s">
        <v>5</v>
      </c>
      <c r="B404" s="2" t="s">
        <v>6</v>
      </c>
      <c r="C404" s="32"/>
      <c r="D404" s="32">
        <v>238210509</v>
      </c>
      <c r="E404" s="32">
        <v>251432432.12</v>
      </c>
      <c r="F404" s="24" t="str">
        <f t="shared" si="18"/>
        <v>x</v>
      </c>
      <c r="G404" s="24">
        <f t="shared" si="19"/>
        <v>105.55052049361937</v>
      </c>
      <c r="H404" s="13">
        <f t="shared" si="20"/>
        <v>251432432.12</v>
      </c>
      <c r="J404" s="21"/>
      <c r="K404" s="21"/>
      <c r="L404" s="21"/>
      <c r="M404" s="21"/>
    </row>
    <row r="405" spans="1:13" s="8" customFormat="1" ht="12.75">
      <c r="A405" s="12" t="s">
        <v>7</v>
      </c>
      <c r="B405" s="2" t="s">
        <v>8</v>
      </c>
      <c r="C405" s="32"/>
      <c r="D405" s="32">
        <v>2941691</v>
      </c>
      <c r="E405" s="32">
        <v>1942895.96</v>
      </c>
      <c r="F405" s="24" t="str">
        <f>IF(C405=0,"x",E405/C405*100)</f>
        <v>x</v>
      </c>
      <c r="G405" s="24">
        <f>IF(D405=0,"x",E405/D405*100)</f>
        <v>66.04690839384558</v>
      </c>
      <c r="H405" s="13">
        <f t="shared" si="20"/>
        <v>1942895.96</v>
      </c>
      <c r="J405" s="21"/>
      <c r="K405" s="21"/>
      <c r="L405" s="21"/>
      <c r="M405" s="21"/>
    </row>
    <row r="406" spans="1:13" s="8" customFormat="1" ht="12.75">
      <c r="A406" s="11" t="s">
        <v>413</v>
      </c>
      <c r="B406" s="9" t="s">
        <v>414</v>
      </c>
      <c r="C406" s="31"/>
      <c r="D406" s="31">
        <v>658533500</v>
      </c>
      <c r="E406" s="31">
        <v>659433702.92</v>
      </c>
      <c r="F406" s="22" t="str">
        <f t="shared" si="18"/>
        <v>x</v>
      </c>
      <c r="G406" s="22">
        <f t="shared" si="19"/>
        <v>100.13669812090045</v>
      </c>
      <c r="H406" s="14">
        <f t="shared" si="20"/>
        <v>659433702.92</v>
      </c>
      <c r="J406" s="21"/>
      <c r="K406" s="21"/>
      <c r="L406" s="21"/>
      <c r="M406" s="21"/>
    </row>
    <row r="407" spans="1:13" s="8" customFormat="1" ht="12.75">
      <c r="A407" s="12" t="s">
        <v>5</v>
      </c>
      <c r="B407" s="2" t="s">
        <v>6</v>
      </c>
      <c r="C407" s="32"/>
      <c r="D407" s="32">
        <v>635529900</v>
      </c>
      <c r="E407" s="32">
        <v>651621857.15</v>
      </c>
      <c r="F407" s="24" t="str">
        <f t="shared" si="18"/>
        <v>x</v>
      </c>
      <c r="G407" s="24">
        <f t="shared" si="19"/>
        <v>102.53205351156569</v>
      </c>
      <c r="H407" s="13">
        <f t="shared" si="20"/>
        <v>651621857.15</v>
      </c>
      <c r="J407" s="21"/>
      <c r="K407" s="21"/>
      <c r="L407" s="21"/>
      <c r="M407" s="21"/>
    </row>
    <row r="408" spans="1:13" s="8" customFormat="1" ht="12.75">
      <c r="A408" s="12" t="s">
        <v>7</v>
      </c>
      <c r="B408" s="2" t="s">
        <v>8</v>
      </c>
      <c r="C408" s="32"/>
      <c r="D408" s="32">
        <v>23003600</v>
      </c>
      <c r="E408" s="32">
        <v>7811845.77</v>
      </c>
      <c r="F408" s="24" t="str">
        <f t="shared" si="18"/>
        <v>x</v>
      </c>
      <c r="G408" s="24">
        <f t="shared" si="19"/>
        <v>33.959231468118034</v>
      </c>
      <c r="H408" s="13">
        <f t="shared" si="20"/>
        <v>7811845.77</v>
      </c>
      <c r="J408" s="21"/>
      <c r="K408" s="21"/>
      <c r="L408" s="21"/>
      <c r="M408" s="21"/>
    </row>
    <row r="409" spans="1:13" s="8" customFormat="1" ht="12.75">
      <c r="A409" s="11" t="s">
        <v>415</v>
      </c>
      <c r="B409" s="9" t="s">
        <v>416</v>
      </c>
      <c r="C409" s="31"/>
      <c r="D409" s="31">
        <v>604107864</v>
      </c>
      <c r="E409" s="31">
        <v>531175267.54</v>
      </c>
      <c r="F409" s="22" t="str">
        <f t="shared" si="18"/>
        <v>x</v>
      </c>
      <c r="G409" s="22">
        <f t="shared" si="19"/>
        <v>87.92722280139031</v>
      </c>
      <c r="H409" s="14">
        <f t="shared" si="20"/>
        <v>531175267.54</v>
      </c>
      <c r="J409" s="21"/>
      <c r="K409" s="21"/>
      <c r="L409" s="21"/>
      <c r="M409" s="21"/>
    </row>
    <row r="410" spans="1:13" s="8" customFormat="1" ht="12.75">
      <c r="A410" s="12" t="s">
        <v>5</v>
      </c>
      <c r="B410" s="2" t="s">
        <v>6</v>
      </c>
      <c r="C410" s="32"/>
      <c r="D410" s="32">
        <v>562680145</v>
      </c>
      <c r="E410" s="32">
        <v>516963570.78</v>
      </c>
      <c r="F410" s="24" t="str">
        <f t="shared" si="18"/>
        <v>x</v>
      </c>
      <c r="G410" s="24">
        <f t="shared" si="19"/>
        <v>91.87521105440818</v>
      </c>
      <c r="H410" s="13">
        <f t="shared" si="20"/>
        <v>516963570.78</v>
      </c>
      <c r="J410" s="21"/>
      <c r="K410" s="21"/>
      <c r="L410" s="21"/>
      <c r="M410" s="21"/>
    </row>
    <row r="411" spans="1:13" s="8" customFormat="1" ht="12.75">
      <c r="A411" s="12" t="s">
        <v>7</v>
      </c>
      <c r="B411" s="2" t="s">
        <v>8</v>
      </c>
      <c r="C411" s="32"/>
      <c r="D411" s="32">
        <v>41427719</v>
      </c>
      <c r="E411" s="32">
        <v>14211696.76</v>
      </c>
      <c r="F411" s="24" t="str">
        <f t="shared" si="18"/>
        <v>x</v>
      </c>
      <c r="G411" s="24">
        <f t="shared" si="19"/>
        <v>34.30480147844973</v>
      </c>
      <c r="H411" s="13">
        <f t="shared" si="20"/>
        <v>14211696.76</v>
      </c>
      <c r="J411" s="21"/>
      <c r="K411" s="21"/>
      <c r="L411" s="21"/>
      <c r="M411" s="21"/>
    </row>
    <row r="412" spans="1:13" s="8" customFormat="1" ht="12.75">
      <c r="A412" s="11" t="s">
        <v>417</v>
      </c>
      <c r="B412" s="9" t="s">
        <v>418</v>
      </c>
      <c r="C412" s="31"/>
      <c r="D412" s="31">
        <v>694625636</v>
      </c>
      <c r="E412" s="31">
        <v>707298635.2</v>
      </c>
      <c r="F412" s="22" t="str">
        <f t="shared" si="18"/>
        <v>x</v>
      </c>
      <c r="G412" s="22">
        <f t="shared" si="19"/>
        <v>101.82443586058491</v>
      </c>
      <c r="H412" s="14">
        <f t="shared" si="20"/>
        <v>707298635.2</v>
      </c>
      <c r="J412" s="21"/>
      <c r="K412" s="21"/>
      <c r="L412" s="21"/>
      <c r="M412" s="21"/>
    </row>
    <row r="413" spans="1:13" s="8" customFormat="1" ht="12.75">
      <c r="A413" s="12" t="s">
        <v>5</v>
      </c>
      <c r="B413" s="2" t="s">
        <v>6</v>
      </c>
      <c r="C413" s="32"/>
      <c r="D413" s="32">
        <v>676662600</v>
      </c>
      <c r="E413" s="32">
        <v>702428282.95</v>
      </c>
      <c r="F413" s="24" t="str">
        <f t="shared" si="18"/>
        <v>x</v>
      </c>
      <c r="G413" s="24">
        <f t="shared" si="19"/>
        <v>103.80775928062229</v>
      </c>
      <c r="H413" s="13">
        <f t="shared" si="20"/>
        <v>702428282.95</v>
      </c>
      <c r="J413" s="21"/>
      <c r="K413" s="21"/>
      <c r="L413" s="21"/>
      <c r="M413" s="21"/>
    </row>
    <row r="414" spans="1:13" s="8" customFormat="1" ht="12.75">
      <c r="A414" s="12" t="s">
        <v>7</v>
      </c>
      <c r="B414" s="2" t="s">
        <v>8</v>
      </c>
      <c r="C414" s="32"/>
      <c r="D414" s="32">
        <v>17963036</v>
      </c>
      <c r="E414" s="32">
        <v>4870352.25</v>
      </c>
      <c r="F414" s="24" t="str">
        <f aca="true" t="shared" si="23" ref="F414:F425">IF(C414=0,"x",E414/C414*100)</f>
        <v>x</v>
      </c>
      <c r="G414" s="24">
        <f aca="true" t="shared" si="24" ref="G414:G425">IF(D414=0,"x",E414/D414*100)</f>
        <v>27.11319094389167</v>
      </c>
      <c r="H414" s="13">
        <f aca="true" t="shared" si="25" ref="H414:H425">+E414-C414</f>
        <v>4870352.25</v>
      </c>
      <c r="J414" s="21"/>
      <c r="K414" s="21"/>
      <c r="L414" s="21"/>
      <c r="M414" s="21"/>
    </row>
    <row r="415" spans="1:13" s="8" customFormat="1" ht="12.75">
      <c r="A415" s="11" t="s">
        <v>419</v>
      </c>
      <c r="B415" s="9" t="s">
        <v>420</v>
      </c>
      <c r="C415" s="31"/>
      <c r="D415" s="31">
        <v>47695100</v>
      </c>
      <c r="E415" s="31">
        <v>44951053.52</v>
      </c>
      <c r="F415" s="22" t="str">
        <f t="shared" si="23"/>
        <v>x</v>
      </c>
      <c r="G415" s="22">
        <f t="shared" si="24"/>
        <v>94.24669100180103</v>
      </c>
      <c r="H415" s="14">
        <f t="shared" si="25"/>
        <v>44951053.52</v>
      </c>
      <c r="J415" s="21"/>
      <c r="K415" s="21"/>
      <c r="L415" s="21"/>
      <c r="M415" s="21"/>
    </row>
    <row r="416" spans="1:13" s="8" customFormat="1" ht="12.75">
      <c r="A416" s="12" t="s">
        <v>5</v>
      </c>
      <c r="B416" s="2" t="s">
        <v>6</v>
      </c>
      <c r="C416" s="32"/>
      <c r="D416" s="32">
        <v>47695100</v>
      </c>
      <c r="E416" s="32">
        <v>43891985.2</v>
      </c>
      <c r="F416" s="24" t="str">
        <f t="shared" si="23"/>
        <v>x</v>
      </c>
      <c r="G416" s="24">
        <f t="shared" si="24"/>
        <v>92.02619388574507</v>
      </c>
      <c r="H416" s="13">
        <f t="shared" si="25"/>
        <v>43891985.2</v>
      </c>
      <c r="J416" s="21"/>
      <c r="K416" s="21"/>
      <c r="L416" s="21"/>
      <c r="M416" s="21"/>
    </row>
    <row r="417" spans="1:13" s="8" customFormat="1" ht="12.75">
      <c r="A417" s="12" t="s">
        <v>7</v>
      </c>
      <c r="B417" s="2" t="s">
        <v>8</v>
      </c>
      <c r="C417" s="32"/>
      <c r="D417" s="32"/>
      <c r="E417" s="32">
        <v>1059068.32</v>
      </c>
      <c r="F417" s="24" t="str">
        <f t="shared" si="23"/>
        <v>x</v>
      </c>
      <c r="G417" s="24" t="str">
        <f t="shared" si="24"/>
        <v>x</v>
      </c>
      <c r="H417" s="13">
        <f t="shared" si="25"/>
        <v>1059068.32</v>
      </c>
      <c r="J417" s="21"/>
      <c r="K417" s="21"/>
      <c r="L417" s="21"/>
      <c r="M417" s="21"/>
    </row>
    <row r="418" spans="1:13" s="8" customFormat="1" ht="12.75">
      <c r="A418" s="11" t="s">
        <v>421</v>
      </c>
      <c r="B418" s="9" t="s">
        <v>422</v>
      </c>
      <c r="C418" s="31"/>
      <c r="D418" s="31">
        <v>202393840</v>
      </c>
      <c r="E418" s="31">
        <v>133719815.66</v>
      </c>
      <c r="F418" s="22" t="str">
        <f t="shared" si="23"/>
        <v>x</v>
      </c>
      <c r="G418" s="22">
        <f t="shared" si="24"/>
        <v>66.06911339791765</v>
      </c>
      <c r="H418" s="14">
        <f t="shared" si="25"/>
        <v>133719815.66</v>
      </c>
      <c r="J418" s="21"/>
      <c r="K418" s="21"/>
      <c r="L418" s="21"/>
      <c r="M418" s="21"/>
    </row>
    <row r="419" spans="1:13" s="8" customFormat="1" ht="12.75">
      <c r="A419" s="12" t="s">
        <v>5</v>
      </c>
      <c r="B419" s="2" t="s">
        <v>6</v>
      </c>
      <c r="C419" s="32"/>
      <c r="D419" s="32">
        <v>149088100</v>
      </c>
      <c r="E419" s="32">
        <v>132236673.5</v>
      </c>
      <c r="F419" s="24" t="str">
        <f t="shared" si="23"/>
        <v>x</v>
      </c>
      <c r="G419" s="24">
        <f t="shared" si="24"/>
        <v>88.6970009678841</v>
      </c>
      <c r="H419" s="13">
        <f t="shared" si="25"/>
        <v>132236673.5</v>
      </c>
      <c r="J419" s="21"/>
      <c r="K419" s="21"/>
      <c r="L419" s="21"/>
      <c r="M419" s="21"/>
    </row>
    <row r="420" spans="1:13" s="8" customFormat="1" ht="12.75">
      <c r="A420" s="12" t="s">
        <v>7</v>
      </c>
      <c r="B420" s="2" t="s">
        <v>8</v>
      </c>
      <c r="C420" s="32"/>
      <c r="D420" s="32">
        <v>53305740</v>
      </c>
      <c r="E420" s="32">
        <v>1483142.16</v>
      </c>
      <c r="F420" s="24" t="str">
        <f t="shared" si="23"/>
        <v>x</v>
      </c>
      <c r="G420" s="24">
        <f t="shared" si="24"/>
        <v>2.7823310585314074</v>
      </c>
      <c r="H420" s="13">
        <f t="shared" si="25"/>
        <v>1483142.16</v>
      </c>
      <c r="J420" s="21"/>
      <c r="K420" s="21"/>
      <c r="L420" s="21"/>
      <c r="M420" s="21"/>
    </row>
    <row r="421" spans="1:13" s="8" customFormat="1" ht="12.75">
      <c r="A421" s="11" t="s">
        <v>423</v>
      </c>
      <c r="B421" s="9" t="s">
        <v>424</v>
      </c>
      <c r="C421" s="31"/>
      <c r="D421" s="31">
        <v>8562800</v>
      </c>
      <c r="E421" s="31">
        <v>7135666.7</v>
      </c>
      <c r="F421" s="22" t="str">
        <f t="shared" si="23"/>
        <v>x</v>
      </c>
      <c r="G421" s="22">
        <f t="shared" si="24"/>
        <v>83.3333337226141</v>
      </c>
      <c r="H421" s="14">
        <f t="shared" si="25"/>
        <v>7135666.7</v>
      </c>
      <c r="J421" s="21"/>
      <c r="K421" s="21"/>
      <c r="L421" s="21"/>
      <c r="M421" s="21"/>
    </row>
    <row r="422" spans="1:13" s="8" customFormat="1" ht="12.75">
      <c r="A422" s="12" t="s">
        <v>5</v>
      </c>
      <c r="B422" s="2" t="s">
        <v>6</v>
      </c>
      <c r="C422" s="32"/>
      <c r="D422" s="32">
        <v>8562800</v>
      </c>
      <c r="E422" s="32">
        <v>7135666.7</v>
      </c>
      <c r="F422" s="24" t="str">
        <f t="shared" si="23"/>
        <v>x</v>
      </c>
      <c r="G422" s="24">
        <f t="shared" si="24"/>
        <v>83.3333337226141</v>
      </c>
      <c r="H422" s="13">
        <f t="shared" si="25"/>
        <v>7135666.7</v>
      </c>
      <c r="J422" s="21"/>
      <c r="K422" s="21"/>
      <c r="L422" s="21"/>
      <c r="M422" s="21"/>
    </row>
    <row r="423" spans="1:13" s="8" customFormat="1" ht="12.75">
      <c r="A423" s="11" t="s">
        <v>425</v>
      </c>
      <c r="B423" s="9" t="s">
        <v>426</v>
      </c>
      <c r="C423" s="31"/>
      <c r="D423" s="31">
        <v>375972800</v>
      </c>
      <c r="E423" s="31">
        <v>372520422.7</v>
      </c>
      <c r="F423" s="22" t="str">
        <f t="shared" si="23"/>
        <v>x</v>
      </c>
      <c r="G423" s="22">
        <f t="shared" si="24"/>
        <v>99.08174812114068</v>
      </c>
      <c r="H423" s="14">
        <f t="shared" si="25"/>
        <v>372520422.7</v>
      </c>
      <c r="J423" s="21"/>
      <c r="K423" s="21"/>
      <c r="L423" s="21"/>
      <c r="M423" s="21"/>
    </row>
    <row r="424" spans="1:13" s="8" customFormat="1" ht="12.75">
      <c r="A424" s="12" t="s">
        <v>5</v>
      </c>
      <c r="B424" s="2" t="s">
        <v>6</v>
      </c>
      <c r="C424" s="32"/>
      <c r="D424" s="32">
        <v>370409800</v>
      </c>
      <c r="E424" s="32">
        <v>366884964.62</v>
      </c>
      <c r="F424" s="24" t="str">
        <f t="shared" si="23"/>
        <v>x</v>
      </c>
      <c r="G424" s="24">
        <f t="shared" si="24"/>
        <v>99.0483957551879</v>
      </c>
      <c r="H424" s="13">
        <f t="shared" si="25"/>
        <v>366884964.62</v>
      </c>
      <c r="J424" s="21"/>
      <c r="K424" s="21"/>
      <c r="L424" s="21"/>
      <c r="M424" s="21"/>
    </row>
    <row r="425" spans="1:13" s="8" customFormat="1" ht="12.75">
      <c r="A425" s="12" t="s">
        <v>7</v>
      </c>
      <c r="B425" s="2" t="s">
        <v>8</v>
      </c>
      <c r="C425" s="32"/>
      <c r="D425" s="32">
        <v>5563000</v>
      </c>
      <c r="E425" s="32">
        <v>5635458.08</v>
      </c>
      <c r="F425" s="24" t="str">
        <f t="shared" si="23"/>
        <v>x</v>
      </c>
      <c r="G425" s="24">
        <f t="shared" si="24"/>
        <v>101.30250008987956</v>
      </c>
      <c r="H425" s="13">
        <f t="shared" si="25"/>
        <v>5635458.08</v>
      </c>
      <c r="J425" s="21"/>
      <c r="K425" s="21"/>
      <c r="L425" s="21"/>
      <c r="M425" s="21"/>
    </row>
    <row r="426" spans="1:13" s="8" customFormat="1" ht="12.75">
      <c r="A426" s="11" t="s">
        <v>427</v>
      </c>
      <c r="B426" s="9" t="s">
        <v>428</v>
      </c>
      <c r="C426" s="31"/>
      <c r="D426" s="31">
        <v>1122414850</v>
      </c>
      <c r="E426" s="31">
        <v>1238230096.58</v>
      </c>
      <c r="F426" s="22" t="str">
        <f aca="true" t="shared" si="26" ref="F426:F488">IF(C426=0,"x",E426/C426*100)</f>
        <v>x</v>
      </c>
      <c r="G426" s="22">
        <f aca="true" t="shared" si="27" ref="G426:G489">IF(D426=0,"x",E426/D426*100)</f>
        <v>110.31839934940275</v>
      </c>
      <c r="H426" s="14">
        <f aca="true" t="shared" si="28" ref="H426:H488">+E426-C426</f>
        <v>1238230096.58</v>
      </c>
      <c r="J426" s="21"/>
      <c r="K426" s="21"/>
      <c r="L426" s="21"/>
      <c r="M426" s="21"/>
    </row>
    <row r="427" spans="1:13" s="8" customFormat="1" ht="12.75">
      <c r="A427" s="12" t="s">
        <v>5</v>
      </c>
      <c r="B427" s="2" t="s">
        <v>6</v>
      </c>
      <c r="C427" s="32"/>
      <c r="D427" s="32">
        <v>1095488500</v>
      </c>
      <c r="E427" s="32">
        <v>1222658011.52</v>
      </c>
      <c r="F427" s="24" t="str">
        <f t="shared" si="26"/>
        <v>x</v>
      </c>
      <c r="G427" s="24">
        <f t="shared" si="27"/>
        <v>111.60847526194935</v>
      </c>
      <c r="H427" s="13">
        <f t="shared" si="28"/>
        <v>1222658011.52</v>
      </c>
      <c r="J427" s="21"/>
      <c r="K427" s="21"/>
      <c r="L427" s="21"/>
      <c r="M427" s="21"/>
    </row>
    <row r="428" spans="1:13" s="8" customFormat="1" ht="12.75">
      <c r="A428" s="12" t="s">
        <v>7</v>
      </c>
      <c r="B428" s="2" t="s">
        <v>8</v>
      </c>
      <c r="C428" s="32"/>
      <c r="D428" s="32">
        <v>26926350</v>
      </c>
      <c r="E428" s="32">
        <v>15572085.06</v>
      </c>
      <c r="F428" s="24" t="str">
        <f t="shared" si="26"/>
        <v>x</v>
      </c>
      <c r="G428" s="24">
        <f t="shared" si="27"/>
        <v>57.83214234383791</v>
      </c>
      <c r="H428" s="13">
        <f t="shared" si="28"/>
        <v>15572085.06</v>
      </c>
      <c r="J428" s="21"/>
      <c r="K428" s="21"/>
      <c r="L428" s="21"/>
      <c r="M428" s="21"/>
    </row>
    <row r="429" spans="1:13" s="8" customFormat="1" ht="12.75">
      <c r="A429" s="11">
        <v>38655</v>
      </c>
      <c r="B429" s="9" t="s">
        <v>442</v>
      </c>
      <c r="C429" s="31"/>
      <c r="D429" s="31">
        <v>14261750</v>
      </c>
      <c r="E429" s="31">
        <v>11343949.2</v>
      </c>
      <c r="F429" s="22" t="str">
        <f t="shared" si="26"/>
        <v>x</v>
      </c>
      <c r="G429" s="22">
        <f t="shared" si="27"/>
        <v>79.54107455256192</v>
      </c>
      <c r="H429" s="14">
        <f t="shared" si="28"/>
        <v>11343949.2</v>
      </c>
      <c r="J429" s="21"/>
      <c r="K429" s="21"/>
      <c r="L429" s="21"/>
      <c r="M429" s="21"/>
    </row>
    <row r="430" spans="1:13" s="8" customFormat="1" ht="12.75">
      <c r="A430" s="12" t="s">
        <v>5</v>
      </c>
      <c r="B430" s="2" t="s">
        <v>6</v>
      </c>
      <c r="C430" s="32"/>
      <c r="D430" s="32">
        <v>13855250</v>
      </c>
      <c r="E430" s="32">
        <v>11289528.14</v>
      </c>
      <c r="F430" s="24" t="str">
        <f t="shared" si="26"/>
        <v>x</v>
      </c>
      <c r="G430" s="24">
        <f t="shared" si="27"/>
        <v>81.48195189549088</v>
      </c>
      <c r="H430" s="13">
        <f t="shared" si="28"/>
        <v>11289528.14</v>
      </c>
      <c r="J430" s="21"/>
      <c r="K430" s="21"/>
      <c r="L430" s="21"/>
      <c r="M430" s="21"/>
    </row>
    <row r="431" spans="1:13" s="8" customFormat="1" ht="12.75">
      <c r="A431" s="12" t="s">
        <v>7</v>
      </c>
      <c r="B431" s="2" t="s">
        <v>8</v>
      </c>
      <c r="C431" s="32"/>
      <c r="D431" s="32">
        <v>406500</v>
      </c>
      <c r="E431" s="32">
        <v>54421.06</v>
      </c>
      <c r="F431" s="24" t="str">
        <f t="shared" si="26"/>
        <v>x</v>
      </c>
      <c r="G431" s="24">
        <f t="shared" si="27"/>
        <v>13.38771463714637</v>
      </c>
      <c r="H431" s="13">
        <f t="shared" si="28"/>
        <v>54421.06</v>
      </c>
      <c r="J431" s="21"/>
      <c r="K431" s="21"/>
      <c r="L431" s="21"/>
      <c r="M431" s="21"/>
    </row>
    <row r="432" spans="1:13" s="8" customFormat="1" ht="12.75" customHeight="1">
      <c r="A432" s="11" t="s">
        <v>429</v>
      </c>
      <c r="B432" s="9" t="s">
        <v>430</v>
      </c>
      <c r="C432" s="31"/>
      <c r="D432" s="31">
        <v>6472200</v>
      </c>
      <c r="E432" s="31">
        <v>4561851.07</v>
      </c>
      <c r="F432" s="22" t="str">
        <f t="shared" si="26"/>
        <v>x</v>
      </c>
      <c r="G432" s="22">
        <f t="shared" si="27"/>
        <v>70.48377784988104</v>
      </c>
      <c r="H432" s="14">
        <f t="shared" si="28"/>
        <v>4561851.07</v>
      </c>
      <c r="J432" s="21"/>
      <c r="K432" s="21"/>
      <c r="L432" s="21"/>
      <c r="M432" s="21"/>
    </row>
    <row r="433" spans="1:13" s="8" customFormat="1" ht="12.75">
      <c r="A433" s="12" t="s">
        <v>5</v>
      </c>
      <c r="B433" s="2" t="s">
        <v>6</v>
      </c>
      <c r="C433" s="32"/>
      <c r="D433" s="32">
        <v>5097200</v>
      </c>
      <c r="E433" s="32">
        <v>3814244.18</v>
      </c>
      <c r="F433" s="24" t="str">
        <f t="shared" si="26"/>
        <v>x</v>
      </c>
      <c r="G433" s="24">
        <f t="shared" si="27"/>
        <v>74.83018480734522</v>
      </c>
      <c r="H433" s="13">
        <f t="shared" si="28"/>
        <v>3814244.18</v>
      </c>
      <c r="J433" s="21"/>
      <c r="K433" s="21"/>
      <c r="L433" s="21"/>
      <c r="M433" s="21"/>
    </row>
    <row r="434" spans="1:13" s="8" customFormat="1" ht="12.75">
      <c r="A434" s="12" t="s">
        <v>7</v>
      </c>
      <c r="B434" s="2" t="s">
        <v>8</v>
      </c>
      <c r="C434" s="32"/>
      <c r="D434" s="32">
        <v>1375000</v>
      </c>
      <c r="E434" s="32">
        <v>747606.89</v>
      </c>
      <c r="F434" s="24" t="str">
        <f t="shared" si="26"/>
        <v>x</v>
      </c>
      <c r="G434" s="24">
        <f t="shared" si="27"/>
        <v>54.37141018181818</v>
      </c>
      <c r="H434" s="13">
        <f t="shared" si="28"/>
        <v>747606.89</v>
      </c>
      <c r="J434" s="21"/>
      <c r="K434" s="21"/>
      <c r="L434" s="21"/>
      <c r="M434" s="21"/>
    </row>
    <row r="435" spans="1:13" s="8" customFormat="1" ht="12.75" customHeight="1">
      <c r="A435" s="11" t="s">
        <v>431</v>
      </c>
      <c r="B435" s="9" t="s">
        <v>439</v>
      </c>
      <c r="C435" s="31"/>
      <c r="D435" s="31">
        <v>7189975</v>
      </c>
      <c r="E435" s="31">
        <v>3213164.88</v>
      </c>
      <c r="F435" s="22" t="str">
        <f t="shared" si="26"/>
        <v>x</v>
      </c>
      <c r="G435" s="22">
        <f t="shared" si="27"/>
        <v>44.6895139412863</v>
      </c>
      <c r="H435" s="14">
        <f t="shared" si="28"/>
        <v>3213164.88</v>
      </c>
      <c r="J435" s="21"/>
      <c r="K435" s="21"/>
      <c r="L435" s="21"/>
      <c r="M435" s="21"/>
    </row>
    <row r="436" spans="1:13" s="8" customFormat="1" ht="12.75">
      <c r="A436" s="12" t="s">
        <v>5</v>
      </c>
      <c r="B436" s="2" t="s">
        <v>6</v>
      </c>
      <c r="C436" s="32"/>
      <c r="D436" s="32">
        <v>7033975</v>
      </c>
      <c r="E436" s="32">
        <v>3131014.88</v>
      </c>
      <c r="F436" s="24" t="str">
        <f t="shared" si="26"/>
        <v>x</v>
      </c>
      <c r="G436" s="24">
        <f t="shared" si="27"/>
        <v>44.51273824544443</v>
      </c>
      <c r="H436" s="13">
        <f t="shared" si="28"/>
        <v>3131014.88</v>
      </c>
      <c r="J436" s="21"/>
      <c r="K436" s="21"/>
      <c r="L436" s="21"/>
      <c r="M436" s="21"/>
    </row>
    <row r="437" spans="1:13" s="8" customFormat="1" ht="12.75">
      <c r="A437" s="12" t="s">
        <v>7</v>
      </c>
      <c r="B437" s="2" t="s">
        <v>8</v>
      </c>
      <c r="C437" s="32"/>
      <c r="D437" s="32">
        <v>156000</v>
      </c>
      <c r="E437" s="32">
        <v>82150</v>
      </c>
      <c r="F437" s="24" t="str">
        <f>IF(C437=0,"x",E437/C437*100)</f>
        <v>x</v>
      </c>
      <c r="G437" s="24">
        <f>IF(D437=0,"x",E437/D437*100)</f>
        <v>52.66025641025641</v>
      </c>
      <c r="H437" s="13">
        <f>+E437-C437</f>
        <v>82150</v>
      </c>
      <c r="J437" s="21"/>
      <c r="K437" s="21"/>
      <c r="L437" s="21"/>
      <c r="M437" s="21"/>
    </row>
    <row r="438" spans="1:13" s="8" customFormat="1" ht="12.75" customHeight="1">
      <c r="A438" s="11" t="s">
        <v>432</v>
      </c>
      <c r="B438" s="9" t="s">
        <v>433</v>
      </c>
      <c r="C438" s="31"/>
      <c r="D438" s="31">
        <v>4656200</v>
      </c>
      <c r="E438" s="31">
        <v>3520773.06</v>
      </c>
      <c r="F438" s="22" t="str">
        <f t="shared" si="26"/>
        <v>x</v>
      </c>
      <c r="G438" s="22">
        <f t="shared" si="27"/>
        <v>75.61473003736953</v>
      </c>
      <c r="H438" s="14">
        <f t="shared" si="28"/>
        <v>3520773.06</v>
      </c>
      <c r="J438" s="21"/>
      <c r="K438" s="21"/>
      <c r="L438" s="21"/>
      <c r="M438" s="21"/>
    </row>
    <row r="439" spans="1:13" s="8" customFormat="1" ht="12.75">
      <c r="A439" s="12" t="s">
        <v>5</v>
      </c>
      <c r="B439" s="2" t="s">
        <v>6</v>
      </c>
      <c r="C439" s="32"/>
      <c r="D439" s="32">
        <v>4263200</v>
      </c>
      <c r="E439" s="32">
        <v>3244773.06</v>
      </c>
      <c r="F439" s="24" t="str">
        <f t="shared" si="26"/>
        <v>x</v>
      </c>
      <c r="G439" s="24">
        <f t="shared" si="27"/>
        <v>76.1112089510227</v>
      </c>
      <c r="H439" s="13">
        <f t="shared" si="28"/>
        <v>3244773.06</v>
      </c>
      <c r="J439" s="21"/>
      <c r="K439" s="21"/>
      <c r="L439" s="21"/>
      <c r="M439" s="21"/>
    </row>
    <row r="440" spans="1:13" s="8" customFormat="1" ht="12.75">
      <c r="A440" s="12" t="s">
        <v>7</v>
      </c>
      <c r="B440" s="2" t="s">
        <v>8</v>
      </c>
      <c r="C440" s="32"/>
      <c r="D440" s="32">
        <v>393000</v>
      </c>
      <c r="E440" s="32">
        <v>276000</v>
      </c>
      <c r="F440" s="24" t="str">
        <f t="shared" si="26"/>
        <v>x</v>
      </c>
      <c r="G440" s="24">
        <f t="shared" si="27"/>
        <v>70.22900763358778</v>
      </c>
      <c r="H440" s="13">
        <f t="shared" si="28"/>
        <v>276000</v>
      </c>
      <c r="J440" s="21"/>
      <c r="K440" s="21"/>
      <c r="L440" s="21"/>
      <c r="M440" s="21"/>
    </row>
    <row r="441" spans="1:13" s="8" customFormat="1" ht="12.75" customHeight="1">
      <c r="A441" s="11" t="s">
        <v>434</v>
      </c>
      <c r="B441" s="9" t="s">
        <v>435</v>
      </c>
      <c r="C441" s="31"/>
      <c r="D441" s="31">
        <v>135206300</v>
      </c>
      <c r="E441" s="31">
        <v>105809817.89</v>
      </c>
      <c r="F441" s="22" t="str">
        <f t="shared" si="26"/>
        <v>x</v>
      </c>
      <c r="G441" s="22">
        <f t="shared" si="27"/>
        <v>78.25805298273823</v>
      </c>
      <c r="H441" s="14">
        <f t="shared" si="28"/>
        <v>105809817.89</v>
      </c>
      <c r="J441" s="21"/>
      <c r="K441" s="21"/>
      <c r="L441" s="21"/>
      <c r="M441" s="21"/>
    </row>
    <row r="442" spans="1:13" s="8" customFormat="1" ht="12.75">
      <c r="A442" s="12" t="s">
        <v>5</v>
      </c>
      <c r="B442" s="2" t="s">
        <v>6</v>
      </c>
      <c r="C442" s="32"/>
      <c r="D442" s="32">
        <v>126279800</v>
      </c>
      <c r="E442" s="32">
        <v>104971400.71</v>
      </c>
      <c r="F442" s="24" t="str">
        <f t="shared" si="26"/>
        <v>x</v>
      </c>
      <c r="G442" s="24">
        <f t="shared" si="27"/>
        <v>83.1260428904702</v>
      </c>
      <c r="H442" s="13">
        <f t="shared" si="28"/>
        <v>104971400.71</v>
      </c>
      <c r="J442" s="21"/>
      <c r="K442" s="21"/>
      <c r="L442" s="21"/>
      <c r="M442" s="21"/>
    </row>
    <row r="443" spans="1:13" s="8" customFormat="1" ht="12.75">
      <c r="A443" s="12" t="s">
        <v>7</v>
      </c>
      <c r="B443" s="2" t="s">
        <v>8</v>
      </c>
      <c r="C443" s="32"/>
      <c r="D443" s="32">
        <v>8926500</v>
      </c>
      <c r="E443" s="32">
        <v>838417.18</v>
      </c>
      <c r="F443" s="24" t="str">
        <f t="shared" si="26"/>
        <v>x</v>
      </c>
      <c r="G443" s="24">
        <f t="shared" si="27"/>
        <v>9.392451464739821</v>
      </c>
      <c r="H443" s="13">
        <f t="shared" si="28"/>
        <v>838417.18</v>
      </c>
      <c r="J443" s="21"/>
      <c r="K443" s="21"/>
      <c r="L443" s="21"/>
      <c r="M443" s="21"/>
    </row>
    <row r="444" spans="1:12" s="8" customFormat="1" ht="12.75">
      <c r="A444" s="10" t="s">
        <v>262</v>
      </c>
      <c r="B444" s="7" t="s">
        <v>263</v>
      </c>
      <c r="C444" s="40">
        <v>5036772734.36</v>
      </c>
      <c r="D444" s="40">
        <v>4715680501</v>
      </c>
      <c r="E444" s="40">
        <v>3698953170.09</v>
      </c>
      <c r="F444" s="41">
        <f t="shared" si="26"/>
        <v>73.43895317841871</v>
      </c>
      <c r="G444" s="41">
        <f t="shared" si="27"/>
        <v>78.43943560861695</v>
      </c>
      <c r="H444" s="42">
        <f t="shared" si="28"/>
        <v>-1337819564.2699995</v>
      </c>
      <c r="J444" s="21"/>
      <c r="K444" s="21"/>
      <c r="L444" s="43"/>
    </row>
    <row r="445" spans="1:12" s="8" customFormat="1" ht="12.75" customHeight="1">
      <c r="A445" s="11" t="s">
        <v>264</v>
      </c>
      <c r="B445" s="9" t="s">
        <v>265</v>
      </c>
      <c r="C445" s="31">
        <v>2693918356.12</v>
      </c>
      <c r="D445" s="31">
        <v>1778364801</v>
      </c>
      <c r="E445" s="31">
        <v>1381630268.12</v>
      </c>
      <c r="F445" s="22">
        <f t="shared" si="26"/>
        <v>51.2870133937517</v>
      </c>
      <c r="G445" s="22">
        <f t="shared" si="27"/>
        <v>77.69104895368427</v>
      </c>
      <c r="H445" s="14">
        <f t="shared" si="28"/>
        <v>-1312288088</v>
      </c>
      <c r="J445" s="21"/>
      <c r="K445" s="21"/>
      <c r="L445" s="21"/>
    </row>
    <row r="446" spans="1:12" s="8" customFormat="1" ht="12.75">
      <c r="A446" s="12" t="s">
        <v>5</v>
      </c>
      <c r="B446" s="2" t="s">
        <v>6</v>
      </c>
      <c r="C446" s="32">
        <v>2693573126.99</v>
      </c>
      <c r="D446" s="32">
        <v>1768585401</v>
      </c>
      <c r="E446" s="32">
        <v>1378421560.54</v>
      </c>
      <c r="F446" s="24">
        <f t="shared" si="26"/>
        <v>51.17446215690277</v>
      </c>
      <c r="G446" s="24">
        <f t="shared" si="27"/>
        <v>77.9392140046281</v>
      </c>
      <c r="H446" s="13">
        <f t="shared" si="28"/>
        <v>-1315151566.4499998</v>
      </c>
      <c r="J446" s="21"/>
      <c r="K446" s="21"/>
      <c r="L446" s="21"/>
    </row>
    <row r="447" spans="1:12" s="8" customFormat="1" ht="12.75">
      <c r="A447" s="12" t="s">
        <v>7</v>
      </c>
      <c r="B447" s="2" t="s">
        <v>8</v>
      </c>
      <c r="C447" s="32">
        <v>345229.13</v>
      </c>
      <c r="D447" s="32">
        <v>9779400</v>
      </c>
      <c r="E447" s="32">
        <v>3208707.58</v>
      </c>
      <c r="F447" s="24">
        <f t="shared" si="26"/>
        <v>929.4428833395374</v>
      </c>
      <c r="G447" s="24">
        <f t="shared" si="27"/>
        <v>32.810883898807695</v>
      </c>
      <c r="H447" s="13">
        <f t="shared" si="28"/>
        <v>2863478.45</v>
      </c>
      <c r="J447" s="21"/>
      <c r="K447" s="21"/>
      <c r="L447" s="21"/>
    </row>
    <row r="448" spans="1:12" s="8" customFormat="1" ht="12.75" customHeight="1">
      <c r="A448" s="11" t="s">
        <v>266</v>
      </c>
      <c r="B448" s="9" t="s">
        <v>267</v>
      </c>
      <c r="C448" s="31">
        <v>2342854378.24</v>
      </c>
      <c r="D448" s="31">
        <v>2937315700</v>
      </c>
      <c r="E448" s="31">
        <v>2317322901.97</v>
      </c>
      <c r="F448" s="22">
        <f t="shared" si="26"/>
        <v>98.91024058058701</v>
      </c>
      <c r="G448" s="22">
        <f t="shared" si="27"/>
        <v>78.89253790356958</v>
      </c>
      <c r="H448" s="14">
        <f t="shared" si="28"/>
        <v>-25531476.26999998</v>
      </c>
      <c r="J448" s="21"/>
      <c r="K448" s="21"/>
      <c r="L448" s="21"/>
    </row>
    <row r="449" spans="1:12" s="8" customFormat="1" ht="12.75">
      <c r="A449" s="12" t="s">
        <v>5</v>
      </c>
      <c r="B449" s="2" t="s">
        <v>6</v>
      </c>
      <c r="C449" s="32">
        <v>2331868089.56</v>
      </c>
      <c r="D449" s="32">
        <v>2915965700</v>
      </c>
      <c r="E449" s="32">
        <v>2302281581.77</v>
      </c>
      <c r="F449" s="24">
        <f t="shared" si="26"/>
        <v>98.73121005761597</v>
      </c>
      <c r="G449" s="24">
        <f t="shared" si="27"/>
        <v>78.95434372804864</v>
      </c>
      <c r="H449" s="13">
        <f t="shared" si="28"/>
        <v>-29586507.78999996</v>
      </c>
      <c r="J449" s="21"/>
      <c r="K449" s="21"/>
      <c r="L449" s="21"/>
    </row>
    <row r="450" spans="1:12" s="8" customFormat="1" ht="12.75">
      <c r="A450" s="12" t="s">
        <v>7</v>
      </c>
      <c r="B450" s="2" t="s">
        <v>8</v>
      </c>
      <c r="C450" s="32">
        <v>10986288.68</v>
      </c>
      <c r="D450" s="32">
        <v>21350000</v>
      </c>
      <c r="E450" s="32">
        <v>15041320.2</v>
      </c>
      <c r="F450" s="24">
        <f t="shared" si="26"/>
        <v>136.90993053352025</v>
      </c>
      <c r="G450" s="24">
        <f t="shared" si="27"/>
        <v>70.45114847775176</v>
      </c>
      <c r="H450" s="13">
        <f t="shared" si="28"/>
        <v>4055031.5199999996</v>
      </c>
      <c r="J450" s="21"/>
      <c r="K450" s="21"/>
      <c r="L450" s="21"/>
    </row>
    <row r="451" spans="1:12" s="8" customFormat="1" ht="12.75">
      <c r="A451" s="10" t="s">
        <v>268</v>
      </c>
      <c r="B451" s="7" t="s">
        <v>269</v>
      </c>
      <c r="C451" s="40">
        <v>44436904.5</v>
      </c>
      <c r="D451" s="40">
        <v>64022500</v>
      </c>
      <c r="E451" s="40">
        <v>51888900.23</v>
      </c>
      <c r="F451" s="41">
        <f t="shared" si="26"/>
        <v>116.76983537410892</v>
      </c>
      <c r="G451" s="41">
        <f t="shared" si="27"/>
        <v>81.04791320238978</v>
      </c>
      <c r="H451" s="42">
        <f t="shared" si="28"/>
        <v>7451995.729999997</v>
      </c>
      <c r="J451" s="21"/>
      <c r="K451" s="21"/>
      <c r="L451" s="43"/>
    </row>
    <row r="452" spans="1:12" s="8" customFormat="1" ht="12.75" customHeight="1">
      <c r="A452" s="11" t="s">
        <v>270</v>
      </c>
      <c r="B452" s="9" t="s">
        <v>271</v>
      </c>
      <c r="C452" s="31">
        <v>44436904.5</v>
      </c>
      <c r="D452" s="31">
        <v>64022500</v>
      </c>
      <c r="E452" s="31">
        <v>51888900.23</v>
      </c>
      <c r="F452" s="22">
        <f t="shared" si="26"/>
        <v>116.76983537410892</v>
      </c>
      <c r="G452" s="22">
        <f t="shared" si="27"/>
        <v>81.04791320238978</v>
      </c>
      <c r="H452" s="14">
        <f t="shared" si="28"/>
        <v>7451995.729999997</v>
      </c>
      <c r="J452" s="21"/>
      <c r="K452" s="21"/>
      <c r="L452" s="21"/>
    </row>
    <row r="453" spans="1:12" s="8" customFormat="1" ht="12.75">
      <c r="A453" s="12" t="s">
        <v>5</v>
      </c>
      <c r="B453" s="2" t="s">
        <v>6</v>
      </c>
      <c r="C453" s="32">
        <v>44396000.75</v>
      </c>
      <c r="D453" s="32">
        <v>63475500</v>
      </c>
      <c r="E453" s="32">
        <v>51590901.64</v>
      </c>
      <c r="F453" s="24">
        <f t="shared" si="26"/>
        <v>116.20619147773125</v>
      </c>
      <c r="G453" s="24">
        <f t="shared" si="27"/>
        <v>81.27687318729274</v>
      </c>
      <c r="H453" s="13">
        <f t="shared" si="28"/>
        <v>7194900.890000001</v>
      </c>
      <c r="J453" s="21"/>
      <c r="K453" s="21"/>
      <c r="L453" s="21"/>
    </row>
    <row r="454" spans="1:12" s="8" customFormat="1" ht="12.75">
      <c r="A454" s="12" t="s">
        <v>7</v>
      </c>
      <c r="B454" s="2" t="s">
        <v>8</v>
      </c>
      <c r="C454" s="32">
        <v>40903.75</v>
      </c>
      <c r="D454" s="32">
        <v>547000</v>
      </c>
      <c r="E454" s="32">
        <v>297998.59</v>
      </c>
      <c r="F454" s="24">
        <f t="shared" si="26"/>
        <v>728.5361122146503</v>
      </c>
      <c r="G454" s="24">
        <f t="shared" si="27"/>
        <v>54.478718464351005</v>
      </c>
      <c r="H454" s="13">
        <f t="shared" si="28"/>
        <v>257094.84000000003</v>
      </c>
      <c r="J454" s="21"/>
      <c r="K454" s="21"/>
      <c r="L454" s="21"/>
    </row>
    <row r="455" spans="1:12" s="8" customFormat="1" ht="12.75">
      <c r="A455" s="10" t="s">
        <v>272</v>
      </c>
      <c r="B455" s="7" t="s">
        <v>273</v>
      </c>
      <c r="C455" s="40">
        <v>1882466198.9</v>
      </c>
      <c r="D455" s="40">
        <v>2399945245</v>
      </c>
      <c r="E455" s="40">
        <v>1901814282.18</v>
      </c>
      <c r="F455" s="41">
        <f t="shared" si="26"/>
        <v>101.02780508310354</v>
      </c>
      <c r="G455" s="41">
        <f t="shared" si="27"/>
        <v>79.24406967793134</v>
      </c>
      <c r="H455" s="42">
        <f t="shared" si="28"/>
        <v>19348083.27999997</v>
      </c>
      <c r="J455" s="21"/>
      <c r="K455" s="21"/>
      <c r="L455" s="43"/>
    </row>
    <row r="456" spans="1:12" s="8" customFormat="1" ht="12.75">
      <c r="A456" s="11" t="s">
        <v>274</v>
      </c>
      <c r="B456" s="9" t="s">
        <v>275</v>
      </c>
      <c r="C456" s="31">
        <v>220885612.91</v>
      </c>
      <c r="D456" s="31">
        <v>403057672</v>
      </c>
      <c r="E456" s="31">
        <v>242590216.82</v>
      </c>
      <c r="F456" s="22">
        <f t="shared" si="26"/>
        <v>109.8261736579664</v>
      </c>
      <c r="G456" s="22">
        <f t="shared" si="27"/>
        <v>60.18747034791586</v>
      </c>
      <c r="H456" s="14">
        <f t="shared" si="28"/>
        <v>21704603.909999996</v>
      </c>
      <c r="J456" s="21"/>
      <c r="K456" s="21"/>
      <c r="L456" s="21"/>
    </row>
    <row r="457" spans="1:12" s="8" customFormat="1" ht="12.75">
      <c r="A457" s="12" t="s">
        <v>5</v>
      </c>
      <c r="B457" s="2" t="s">
        <v>6</v>
      </c>
      <c r="C457" s="32">
        <v>184261815.57</v>
      </c>
      <c r="D457" s="32">
        <v>279925865</v>
      </c>
      <c r="E457" s="32">
        <v>193863524.08</v>
      </c>
      <c r="F457" s="24">
        <f t="shared" si="26"/>
        <v>105.21090518960636</v>
      </c>
      <c r="G457" s="24">
        <f t="shared" si="27"/>
        <v>69.25530946559726</v>
      </c>
      <c r="H457" s="13">
        <f t="shared" si="28"/>
        <v>9601708.51000002</v>
      </c>
      <c r="J457" s="21"/>
      <c r="K457" s="21"/>
      <c r="L457" s="21"/>
    </row>
    <row r="458" spans="1:12" s="8" customFormat="1" ht="12.75">
      <c r="A458" s="12" t="s">
        <v>7</v>
      </c>
      <c r="B458" s="2" t="s">
        <v>8</v>
      </c>
      <c r="C458" s="32">
        <v>36623797.34</v>
      </c>
      <c r="D458" s="32">
        <v>123131807</v>
      </c>
      <c r="E458" s="32">
        <v>48726692.74</v>
      </c>
      <c r="F458" s="24">
        <f>IF(C458=0,"x",E458/C458*100)</f>
        <v>133.0465333445404</v>
      </c>
      <c r="G458" s="24">
        <f>IF(D458=0,"x",E458/D458*100)</f>
        <v>39.572791082323675</v>
      </c>
      <c r="H458" s="13">
        <f>+E458-C458</f>
        <v>12102895.399999999</v>
      </c>
      <c r="J458" s="21"/>
      <c r="K458" s="21"/>
      <c r="L458" s="21"/>
    </row>
    <row r="459" spans="1:12" s="8" customFormat="1" ht="12.75">
      <c r="A459" s="11" t="s">
        <v>276</v>
      </c>
      <c r="B459" s="9" t="s">
        <v>277</v>
      </c>
      <c r="C459" s="31">
        <v>4118339.03</v>
      </c>
      <c r="D459" s="31">
        <v>4977600</v>
      </c>
      <c r="E459" s="31">
        <v>3747074.57</v>
      </c>
      <c r="F459" s="22">
        <f t="shared" si="26"/>
        <v>90.98509235651733</v>
      </c>
      <c r="G459" s="22">
        <f t="shared" si="27"/>
        <v>75.27874015589843</v>
      </c>
      <c r="H459" s="14">
        <f t="shared" si="28"/>
        <v>-371264.45999999996</v>
      </c>
      <c r="J459" s="21"/>
      <c r="K459" s="21"/>
      <c r="L459" s="21"/>
    </row>
    <row r="460" spans="1:12" s="8" customFormat="1" ht="12.75">
      <c r="A460" s="12" t="s">
        <v>5</v>
      </c>
      <c r="B460" s="2" t="s">
        <v>6</v>
      </c>
      <c r="C460" s="32">
        <v>4112453.74</v>
      </c>
      <c r="D460" s="32">
        <v>4902600</v>
      </c>
      <c r="E460" s="32">
        <v>3709926.52</v>
      </c>
      <c r="F460" s="24">
        <f t="shared" si="26"/>
        <v>90.21199397126836</v>
      </c>
      <c r="G460" s="24">
        <f t="shared" si="27"/>
        <v>75.67263329661812</v>
      </c>
      <c r="H460" s="13">
        <f t="shared" si="28"/>
        <v>-402527.2200000002</v>
      </c>
      <c r="J460" s="21"/>
      <c r="K460" s="21"/>
      <c r="L460" s="21"/>
    </row>
    <row r="461" spans="1:12" s="8" customFormat="1" ht="12.75">
      <c r="A461" s="12" t="s">
        <v>7</v>
      </c>
      <c r="B461" s="2" t="s">
        <v>8</v>
      </c>
      <c r="C461" s="32">
        <v>5885.29</v>
      </c>
      <c r="D461" s="32">
        <v>75000</v>
      </c>
      <c r="E461" s="32">
        <v>37148.05</v>
      </c>
      <c r="F461" s="24">
        <f t="shared" si="26"/>
        <v>631.2016909956859</v>
      </c>
      <c r="G461" s="24">
        <f t="shared" si="27"/>
        <v>49.53073333333334</v>
      </c>
      <c r="H461" s="13">
        <f t="shared" si="28"/>
        <v>31262.760000000002</v>
      </c>
      <c r="J461" s="21"/>
      <c r="K461" s="21"/>
      <c r="L461" s="21"/>
    </row>
    <row r="462" spans="1:12" s="8" customFormat="1" ht="12.75">
      <c r="A462" s="11" t="s">
        <v>278</v>
      </c>
      <c r="B462" s="9" t="s">
        <v>279</v>
      </c>
      <c r="C462" s="31">
        <v>405834768.03</v>
      </c>
      <c r="D462" s="31">
        <v>478544000</v>
      </c>
      <c r="E462" s="31">
        <v>398877653.26</v>
      </c>
      <c r="F462" s="22">
        <f t="shared" si="26"/>
        <v>98.28572726684529</v>
      </c>
      <c r="G462" s="22">
        <f t="shared" si="27"/>
        <v>83.35234654702597</v>
      </c>
      <c r="H462" s="14">
        <f t="shared" si="28"/>
        <v>-6957114.769999981</v>
      </c>
      <c r="J462" s="21"/>
      <c r="K462" s="21"/>
      <c r="L462" s="21"/>
    </row>
    <row r="463" spans="1:12" s="8" customFormat="1" ht="12.75">
      <c r="A463" s="12" t="s">
        <v>5</v>
      </c>
      <c r="B463" s="2" t="s">
        <v>6</v>
      </c>
      <c r="C463" s="32">
        <v>405834768.03</v>
      </c>
      <c r="D463" s="32">
        <v>477594000</v>
      </c>
      <c r="E463" s="32">
        <v>397546406.64</v>
      </c>
      <c r="F463" s="24">
        <f t="shared" si="26"/>
        <v>97.9577005119021</v>
      </c>
      <c r="G463" s="24">
        <f t="shared" si="27"/>
        <v>83.23940557042174</v>
      </c>
      <c r="H463" s="13">
        <f t="shared" si="28"/>
        <v>-8288361.389999986</v>
      </c>
      <c r="J463" s="21"/>
      <c r="K463" s="21"/>
      <c r="L463" s="21"/>
    </row>
    <row r="464" spans="1:12" s="8" customFormat="1" ht="12.75">
      <c r="A464" s="12" t="s">
        <v>7</v>
      </c>
      <c r="B464" s="2" t="s">
        <v>8</v>
      </c>
      <c r="C464" s="32"/>
      <c r="D464" s="32">
        <v>950000</v>
      </c>
      <c r="E464" s="32">
        <v>1331246.62</v>
      </c>
      <c r="F464" s="24" t="str">
        <f t="shared" si="26"/>
        <v>x</v>
      </c>
      <c r="G464" s="24">
        <f t="shared" si="27"/>
        <v>140.13122315789474</v>
      </c>
      <c r="H464" s="13">
        <f t="shared" si="28"/>
        <v>1331246.62</v>
      </c>
      <c r="J464" s="21"/>
      <c r="K464" s="21"/>
      <c r="L464" s="21"/>
    </row>
    <row r="465" spans="1:12" s="8" customFormat="1" ht="12.75">
      <c r="A465" s="11" t="s">
        <v>280</v>
      </c>
      <c r="B465" s="9" t="s">
        <v>281</v>
      </c>
      <c r="C465" s="31">
        <v>24236478.63</v>
      </c>
      <c r="D465" s="31">
        <v>29923300</v>
      </c>
      <c r="E465" s="31">
        <v>24411322.91</v>
      </c>
      <c r="F465" s="22">
        <f t="shared" si="26"/>
        <v>100.72140958539902</v>
      </c>
      <c r="G465" s="22">
        <f t="shared" si="27"/>
        <v>81.5796483342412</v>
      </c>
      <c r="H465" s="14">
        <f t="shared" si="28"/>
        <v>174844.2800000012</v>
      </c>
      <c r="J465" s="21"/>
      <c r="K465" s="21"/>
      <c r="L465" s="21"/>
    </row>
    <row r="466" spans="1:12" s="8" customFormat="1" ht="12.75">
      <c r="A466" s="12" t="s">
        <v>5</v>
      </c>
      <c r="B466" s="2" t="s">
        <v>6</v>
      </c>
      <c r="C466" s="32">
        <v>24236478.63</v>
      </c>
      <c r="D466" s="32">
        <v>29923300</v>
      </c>
      <c r="E466" s="32">
        <v>24411322.91</v>
      </c>
      <c r="F466" s="24">
        <f t="shared" si="26"/>
        <v>100.72140958539902</v>
      </c>
      <c r="G466" s="24">
        <f t="shared" si="27"/>
        <v>81.5796483342412</v>
      </c>
      <c r="H466" s="13">
        <f t="shared" si="28"/>
        <v>174844.2800000012</v>
      </c>
      <c r="J466" s="21"/>
      <c r="K466" s="21"/>
      <c r="L466" s="21"/>
    </row>
    <row r="467" spans="1:12" s="8" customFormat="1" ht="12.75">
      <c r="A467" s="11" t="s">
        <v>282</v>
      </c>
      <c r="B467" s="9" t="s">
        <v>283</v>
      </c>
      <c r="C467" s="31">
        <v>14976962.89</v>
      </c>
      <c r="D467" s="31">
        <v>18269800</v>
      </c>
      <c r="E467" s="31">
        <v>14934654.77</v>
      </c>
      <c r="F467" s="22">
        <f t="shared" si="26"/>
        <v>99.7175120195547</v>
      </c>
      <c r="G467" s="22">
        <f t="shared" si="27"/>
        <v>81.7450370009524</v>
      </c>
      <c r="H467" s="14">
        <f t="shared" si="28"/>
        <v>-42308.12000000104</v>
      </c>
      <c r="J467" s="21"/>
      <c r="K467" s="21"/>
      <c r="L467" s="21"/>
    </row>
    <row r="468" spans="1:12" s="8" customFormat="1" ht="12.75">
      <c r="A468" s="12" t="s">
        <v>5</v>
      </c>
      <c r="B468" s="2" t="s">
        <v>6</v>
      </c>
      <c r="C468" s="32">
        <v>14976962.89</v>
      </c>
      <c r="D468" s="32">
        <v>18269800</v>
      </c>
      <c r="E468" s="32">
        <v>14934654.77</v>
      </c>
      <c r="F468" s="24">
        <f t="shared" si="26"/>
        <v>99.7175120195547</v>
      </c>
      <c r="G468" s="24">
        <f t="shared" si="27"/>
        <v>81.7450370009524</v>
      </c>
      <c r="H468" s="13">
        <f t="shared" si="28"/>
        <v>-42308.12000000104</v>
      </c>
      <c r="J468" s="21"/>
      <c r="K468" s="21"/>
      <c r="L468" s="21"/>
    </row>
    <row r="469" spans="1:12" s="8" customFormat="1" ht="12.75">
      <c r="A469" s="11" t="s">
        <v>284</v>
      </c>
      <c r="B469" s="9" t="s">
        <v>285</v>
      </c>
      <c r="C469" s="31">
        <v>15035933.02</v>
      </c>
      <c r="D469" s="31">
        <v>17106000</v>
      </c>
      <c r="E469" s="31">
        <v>13878445.23</v>
      </c>
      <c r="F469" s="22">
        <f t="shared" si="26"/>
        <v>92.30185590438337</v>
      </c>
      <c r="G469" s="22">
        <f t="shared" si="27"/>
        <v>81.13203104173974</v>
      </c>
      <c r="H469" s="14">
        <f t="shared" si="28"/>
        <v>-1157487.789999999</v>
      </c>
      <c r="J469" s="21"/>
      <c r="K469" s="21"/>
      <c r="L469" s="21"/>
    </row>
    <row r="470" spans="1:12" s="8" customFormat="1" ht="12.75">
      <c r="A470" s="12" t="s">
        <v>5</v>
      </c>
      <c r="B470" s="2" t="s">
        <v>6</v>
      </c>
      <c r="C470" s="32">
        <v>15035933.02</v>
      </c>
      <c r="D470" s="32">
        <v>17106000</v>
      </c>
      <c r="E470" s="32">
        <v>13878445.23</v>
      </c>
      <c r="F470" s="24">
        <f t="shared" si="26"/>
        <v>92.30185590438337</v>
      </c>
      <c r="G470" s="24">
        <f t="shared" si="27"/>
        <v>81.13203104173974</v>
      </c>
      <c r="H470" s="13">
        <f t="shared" si="28"/>
        <v>-1157487.789999999</v>
      </c>
      <c r="J470" s="21"/>
      <c r="K470" s="21"/>
      <c r="L470" s="21"/>
    </row>
    <row r="471" spans="1:12" s="8" customFormat="1" ht="12.75">
      <c r="A471" s="11" t="s">
        <v>286</v>
      </c>
      <c r="B471" s="9" t="s">
        <v>287</v>
      </c>
      <c r="C471" s="31">
        <v>12785629.61</v>
      </c>
      <c r="D471" s="31">
        <v>17027800</v>
      </c>
      <c r="E471" s="31">
        <v>13951816.75</v>
      </c>
      <c r="F471" s="22">
        <f t="shared" si="26"/>
        <v>109.12107714341961</v>
      </c>
      <c r="G471" s="22">
        <f t="shared" si="27"/>
        <v>81.93552161759006</v>
      </c>
      <c r="H471" s="14">
        <f t="shared" si="28"/>
        <v>1166187.1400000006</v>
      </c>
      <c r="J471" s="21"/>
      <c r="K471" s="21"/>
      <c r="L471" s="21"/>
    </row>
    <row r="472" spans="1:12" s="8" customFormat="1" ht="12.75">
      <c r="A472" s="12" t="s">
        <v>5</v>
      </c>
      <c r="B472" s="2" t="s">
        <v>6</v>
      </c>
      <c r="C472" s="32">
        <v>12785629.61</v>
      </c>
      <c r="D472" s="32">
        <v>17027800</v>
      </c>
      <c r="E472" s="32">
        <v>13951816.75</v>
      </c>
      <c r="F472" s="24">
        <f t="shared" si="26"/>
        <v>109.12107714341961</v>
      </c>
      <c r="G472" s="24">
        <f t="shared" si="27"/>
        <v>81.93552161759006</v>
      </c>
      <c r="H472" s="13">
        <f t="shared" si="28"/>
        <v>1166187.1400000006</v>
      </c>
      <c r="J472" s="21"/>
      <c r="K472" s="21"/>
      <c r="L472" s="21"/>
    </row>
    <row r="473" spans="1:12" s="8" customFormat="1" ht="12.75">
      <c r="A473" s="11" t="s">
        <v>288</v>
      </c>
      <c r="B473" s="9" t="s">
        <v>289</v>
      </c>
      <c r="C473" s="31">
        <v>21555434.46</v>
      </c>
      <c r="D473" s="31">
        <v>38811400</v>
      </c>
      <c r="E473" s="31">
        <v>30125333.78</v>
      </c>
      <c r="F473" s="22">
        <f t="shared" si="26"/>
        <v>139.75748823760892</v>
      </c>
      <c r="G473" s="22">
        <f t="shared" si="27"/>
        <v>77.61980701546453</v>
      </c>
      <c r="H473" s="14">
        <f t="shared" si="28"/>
        <v>8569899.32</v>
      </c>
      <c r="J473" s="21"/>
      <c r="K473" s="21"/>
      <c r="L473" s="21"/>
    </row>
    <row r="474" spans="1:12" s="8" customFormat="1" ht="12.75">
      <c r="A474" s="12" t="s">
        <v>5</v>
      </c>
      <c r="B474" s="2" t="s">
        <v>6</v>
      </c>
      <c r="C474" s="32">
        <v>21555434.46</v>
      </c>
      <c r="D474" s="32">
        <v>38811400</v>
      </c>
      <c r="E474" s="32">
        <v>30125333.78</v>
      </c>
      <c r="F474" s="24">
        <f t="shared" si="26"/>
        <v>139.75748823760892</v>
      </c>
      <c r="G474" s="24">
        <f t="shared" si="27"/>
        <v>77.61980701546453</v>
      </c>
      <c r="H474" s="13">
        <f t="shared" si="28"/>
        <v>8569899.32</v>
      </c>
      <c r="J474" s="21"/>
      <c r="K474" s="21"/>
      <c r="L474" s="21"/>
    </row>
    <row r="475" spans="1:12" s="8" customFormat="1" ht="12.75">
      <c r="A475" s="11" t="s">
        <v>290</v>
      </c>
      <c r="B475" s="9" t="s">
        <v>291</v>
      </c>
      <c r="C475" s="31">
        <v>835700</v>
      </c>
      <c r="D475" s="31">
        <v>1068000</v>
      </c>
      <c r="E475" s="31">
        <v>838650</v>
      </c>
      <c r="F475" s="22">
        <f t="shared" si="26"/>
        <v>100.35299748713653</v>
      </c>
      <c r="G475" s="22">
        <f t="shared" si="27"/>
        <v>78.5252808988764</v>
      </c>
      <c r="H475" s="14">
        <f t="shared" si="28"/>
        <v>2950</v>
      </c>
      <c r="J475" s="21"/>
      <c r="K475" s="21"/>
      <c r="L475" s="21"/>
    </row>
    <row r="476" spans="1:12" s="8" customFormat="1" ht="12.75">
      <c r="A476" s="12" t="s">
        <v>5</v>
      </c>
      <c r="B476" s="2" t="s">
        <v>6</v>
      </c>
      <c r="C476" s="32">
        <v>835700</v>
      </c>
      <c r="D476" s="32">
        <v>1068000</v>
      </c>
      <c r="E476" s="32">
        <v>838650</v>
      </c>
      <c r="F476" s="24">
        <f t="shared" si="26"/>
        <v>100.35299748713653</v>
      </c>
      <c r="G476" s="24">
        <f t="shared" si="27"/>
        <v>78.5252808988764</v>
      </c>
      <c r="H476" s="13">
        <f t="shared" si="28"/>
        <v>2950</v>
      </c>
      <c r="J476" s="21"/>
      <c r="K476" s="21"/>
      <c r="L476" s="21"/>
    </row>
    <row r="477" spans="1:12" s="8" customFormat="1" ht="12.75">
      <c r="A477" s="11" t="s">
        <v>292</v>
      </c>
      <c r="B477" s="9" t="s">
        <v>293</v>
      </c>
      <c r="C477" s="31">
        <v>1291233.48</v>
      </c>
      <c r="D477" s="31">
        <v>1872000</v>
      </c>
      <c r="E477" s="31">
        <v>1362885.45</v>
      </c>
      <c r="F477" s="22">
        <f t="shared" si="26"/>
        <v>105.549110297233</v>
      </c>
      <c r="G477" s="22">
        <f t="shared" si="27"/>
        <v>72.80370993589743</v>
      </c>
      <c r="H477" s="14">
        <f t="shared" si="28"/>
        <v>71651.96999999997</v>
      </c>
      <c r="J477" s="21"/>
      <c r="K477" s="21"/>
      <c r="L477" s="21"/>
    </row>
    <row r="478" spans="1:12" s="8" customFormat="1" ht="12.75">
      <c r="A478" s="12" t="s">
        <v>5</v>
      </c>
      <c r="B478" s="2" t="s">
        <v>6</v>
      </c>
      <c r="C478" s="32">
        <v>1291233.48</v>
      </c>
      <c r="D478" s="32">
        <v>1872000</v>
      </c>
      <c r="E478" s="32">
        <v>1362885.45</v>
      </c>
      <c r="F478" s="24">
        <f t="shared" si="26"/>
        <v>105.549110297233</v>
      </c>
      <c r="G478" s="24">
        <f t="shared" si="27"/>
        <v>72.80370993589743</v>
      </c>
      <c r="H478" s="13">
        <f t="shared" si="28"/>
        <v>71651.96999999997</v>
      </c>
      <c r="J478" s="21"/>
      <c r="K478" s="21"/>
      <c r="L478" s="21"/>
    </row>
    <row r="479" spans="1:12" s="8" customFormat="1" ht="12.75">
      <c r="A479" s="11" t="s">
        <v>294</v>
      </c>
      <c r="B479" s="9" t="s">
        <v>295</v>
      </c>
      <c r="C479" s="31">
        <v>18653654.39</v>
      </c>
      <c r="D479" s="31">
        <v>21681280</v>
      </c>
      <c r="E479" s="31">
        <v>17800279.98</v>
      </c>
      <c r="F479" s="22">
        <f t="shared" si="26"/>
        <v>95.42516231855627</v>
      </c>
      <c r="G479" s="22">
        <f t="shared" si="27"/>
        <v>82.09976523526286</v>
      </c>
      <c r="H479" s="14">
        <f t="shared" si="28"/>
        <v>-853374.4100000001</v>
      </c>
      <c r="J479" s="21"/>
      <c r="K479" s="21"/>
      <c r="L479" s="21"/>
    </row>
    <row r="480" spans="1:12" s="8" customFormat="1" ht="12.75">
      <c r="A480" s="12" t="s">
        <v>5</v>
      </c>
      <c r="B480" s="2" t="s">
        <v>6</v>
      </c>
      <c r="C480" s="32">
        <v>18653654.39</v>
      </c>
      <c r="D480" s="32">
        <v>21681280</v>
      </c>
      <c r="E480" s="32">
        <v>17800279.98</v>
      </c>
      <c r="F480" s="24">
        <f t="shared" si="26"/>
        <v>95.42516231855627</v>
      </c>
      <c r="G480" s="24">
        <f t="shared" si="27"/>
        <v>82.09976523526286</v>
      </c>
      <c r="H480" s="13">
        <f t="shared" si="28"/>
        <v>-853374.4100000001</v>
      </c>
      <c r="J480" s="21"/>
      <c r="K480" s="21"/>
      <c r="L480" s="21"/>
    </row>
    <row r="481" spans="1:12" s="8" customFormat="1" ht="12.75">
      <c r="A481" s="11" t="s">
        <v>296</v>
      </c>
      <c r="B481" s="9" t="s">
        <v>297</v>
      </c>
      <c r="C481" s="31">
        <v>206279146.3</v>
      </c>
      <c r="D481" s="31">
        <v>246008200</v>
      </c>
      <c r="E481" s="31">
        <v>206742550</v>
      </c>
      <c r="F481" s="22">
        <f t="shared" si="26"/>
        <v>100.2246488354795</v>
      </c>
      <c r="G481" s="22">
        <f t="shared" si="27"/>
        <v>84.03888569568007</v>
      </c>
      <c r="H481" s="14">
        <f t="shared" si="28"/>
        <v>463403.6999999881</v>
      </c>
      <c r="J481" s="21"/>
      <c r="K481" s="21"/>
      <c r="L481" s="21"/>
    </row>
    <row r="482" spans="1:12" s="8" customFormat="1" ht="12.75">
      <c r="A482" s="12" t="s">
        <v>5</v>
      </c>
      <c r="B482" s="2" t="s">
        <v>6</v>
      </c>
      <c r="C482" s="32">
        <v>206236146.3</v>
      </c>
      <c r="D482" s="32">
        <v>245925200</v>
      </c>
      <c r="E482" s="32">
        <v>206665927.78</v>
      </c>
      <c r="F482" s="24">
        <f t="shared" si="26"/>
        <v>100.20839289703116</v>
      </c>
      <c r="G482" s="24">
        <f t="shared" si="27"/>
        <v>84.03609218575404</v>
      </c>
      <c r="H482" s="13">
        <f t="shared" si="28"/>
        <v>429781.4799999893</v>
      </c>
      <c r="J482" s="21"/>
      <c r="K482" s="21"/>
      <c r="L482" s="21"/>
    </row>
    <row r="483" spans="1:12" s="8" customFormat="1" ht="12.75">
      <c r="A483" s="12" t="s">
        <v>7</v>
      </c>
      <c r="B483" s="2" t="s">
        <v>8</v>
      </c>
      <c r="C483" s="32">
        <v>43000</v>
      </c>
      <c r="D483" s="32">
        <v>83000</v>
      </c>
      <c r="E483" s="32">
        <v>76622.22</v>
      </c>
      <c r="F483" s="24">
        <f t="shared" si="26"/>
        <v>178.1912093023256</v>
      </c>
      <c r="G483" s="24">
        <f t="shared" si="27"/>
        <v>92.31592771084337</v>
      </c>
      <c r="H483" s="13">
        <f t="shared" si="28"/>
        <v>33622.22</v>
      </c>
      <c r="J483" s="21"/>
      <c r="K483" s="21"/>
      <c r="L483" s="21"/>
    </row>
    <row r="484" spans="1:12" s="8" customFormat="1" ht="12.75">
      <c r="A484" s="11" t="s">
        <v>298</v>
      </c>
      <c r="B484" s="9" t="s">
        <v>299</v>
      </c>
      <c r="C484" s="31">
        <v>67199215.76</v>
      </c>
      <c r="D484" s="31">
        <v>79612000</v>
      </c>
      <c r="E484" s="31">
        <v>65648898.98</v>
      </c>
      <c r="F484" s="22">
        <f t="shared" si="26"/>
        <v>97.6929540583674</v>
      </c>
      <c r="G484" s="22">
        <f t="shared" si="27"/>
        <v>82.46105986534693</v>
      </c>
      <c r="H484" s="14">
        <f t="shared" si="28"/>
        <v>-1550316.7800000086</v>
      </c>
      <c r="J484" s="21"/>
      <c r="K484" s="21"/>
      <c r="L484" s="21"/>
    </row>
    <row r="485" spans="1:12" s="8" customFormat="1" ht="12.75">
      <c r="A485" s="12" t="s">
        <v>5</v>
      </c>
      <c r="B485" s="2" t="s">
        <v>6</v>
      </c>
      <c r="C485" s="32">
        <v>67199215.76</v>
      </c>
      <c r="D485" s="32">
        <v>79612000</v>
      </c>
      <c r="E485" s="32">
        <v>65648898.98</v>
      </c>
      <c r="F485" s="24">
        <f t="shared" si="26"/>
        <v>97.6929540583674</v>
      </c>
      <c r="G485" s="24">
        <f t="shared" si="27"/>
        <v>82.46105986534693</v>
      </c>
      <c r="H485" s="13">
        <f t="shared" si="28"/>
        <v>-1550316.7800000086</v>
      </c>
      <c r="J485" s="21"/>
      <c r="K485" s="21"/>
      <c r="L485" s="21"/>
    </row>
    <row r="486" spans="1:12" s="8" customFormat="1" ht="12.75">
      <c r="A486" s="11" t="s">
        <v>300</v>
      </c>
      <c r="B486" s="9" t="s">
        <v>301</v>
      </c>
      <c r="C486" s="31">
        <v>66054323.75</v>
      </c>
      <c r="D486" s="31">
        <v>80919000</v>
      </c>
      <c r="E486" s="31">
        <v>67086791.54</v>
      </c>
      <c r="F486" s="22">
        <f t="shared" si="26"/>
        <v>101.56305860295785</v>
      </c>
      <c r="G486" s="22">
        <f t="shared" si="27"/>
        <v>82.90610553763639</v>
      </c>
      <c r="H486" s="14">
        <f t="shared" si="28"/>
        <v>1032467.7899999991</v>
      </c>
      <c r="J486" s="21"/>
      <c r="K486" s="21"/>
      <c r="L486" s="21"/>
    </row>
    <row r="487" spans="1:12" s="8" customFormat="1" ht="12.75">
      <c r="A487" s="12" t="s">
        <v>5</v>
      </c>
      <c r="B487" s="2" t="s">
        <v>6</v>
      </c>
      <c r="C487" s="32">
        <v>66054323.75</v>
      </c>
      <c r="D487" s="32">
        <v>80919000</v>
      </c>
      <c r="E487" s="32">
        <v>67086791.54</v>
      </c>
      <c r="F487" s="24">
        <f t="shared" si="26"/>
        <v>101.56305860295785</v>
      </c>
      <c r="G487" s="24">
        <f t="shared" si="27"/>
        <v>82.90610553763639</v>
      </c>
      <c r="H487" s="13">
        <f t="shared" si="28"/>
        <v>1032467.7899999991</v>
      </c>
      <c r="J487" s="21"/>
      <c r="K487" s="21"/>
      <c r="L487" s="21"/>
    </row>
    <row r="488" spans="1:12" s="8" customFormat="1" ht="12.75">
      <c r="A488" s="11" t="s">
        <v>302</v>
      </c>
      <c r="B488" s="9" t="s">
        <v>303</v>
      </c>
      <c r="C488" s="31">
        <v>495714828.16</v>
      </c>
      <c r="D488" s="31">
        <v>601092923</v>
      </c>
      <c r="E488" s="31">
        <v>505616314.11</v>
      </c>
      <c r="F488" s="22">
        <f t="shared" si="26"/>
        <v>101.9974157292717</v>
      </c>
      <c r="G488" s="22">
        <f t="shared" si="27"/>
        <v>84.11616486624315</v>
      </c>
      <c r="H488" s="14">
        <f t="shared" si="28"/>
        <v>9901485.949999988</v>
      </c>
      <c r="J488" s="21"/>
      <c r="K488" s="21"/>
      <c r="L488" s="21"/>
    </row>
    <row r="489" spans="1:12" s="8" customFormat="1" ht="12.75">
      <c r="A489" s="12" t="s">
        <v>5</v>
      </c>
      <c r="B489" s="2" t="s">
        <v>6</v>
      </c>
      <c r="C489" s="32">
        <v>495642905.38</v>
      </c>
      <c r="D489" s="32">
        <v>600922923</v>
      </c>
      <c r="E489" s="32">
        <v>505554622.66</v>
      </c>
      <c r="F489" s="24">
        <f aca="true" t="shared" si="29" ref="F489:F516">IF(C489=0,"x",E489/C489*100)</f>
        <v>101.99976982872394</v>
      </c>
      <c r="G489" s="24">
        <f t="shared" si="27"/>
        <v>84.12969505907833</v>
      </c>
      <c r="H489" s="13">
        <f aca="true" t="shared" si="30" ref="H489:H516">+E489-C489</f>
        <v>9911717.280000031</v>
      </c>
      <c r="J489" s="21"/>
      <c r="K489" s="21"/>
      <c r="L489" s="21"/>
    </row>
    <row r="490" spans="1:12" s="8" customFormat="1" ht="12.75">
      <c r="A490" s="12" t="s">
        <v>7</v>
      </c>
      <c r="B490" s="2" t="s">
        <v>8</v>
      </c>
      <c r="C490" s="32">
        <v>71922.78</v>
      </c>
      <c r="D490" s="32">
        <v>170000</v>
      </c>
      <c r="E490" s="32">
        <v>61691.45</v>
      </c>
      <c r="F490" s="24">
        <f t="shared" si="29"/>
        <v>85.7745626629004</v>
      </c>
      <c r="G490" s="24">
        <f aca="true" t="shared" si="31" ref="G490:G512">IF(D490=0,"x",E490/D490*100)</f>
        <v>36.289088235294116</v>
      </c>
      <c r="H490" s="13">
        <f t="shared" si="30"/>
        <v>-10231.330000000002</v>
      </c>
      <c r="J490" s="21"/>
      <c r="K490" s="21"/>
      <c r="L490" s="21"/>
    </row>
    <row r="491" spans="1:12" s="8" customFormat="1" ht="12.75">
      <c r="A491" s="11" t="s">
        <v>304</v>
      </c>
      <c r="B491" s="9" t="s">
        <v>305</v>
      </c>
      <c r="C491" s="31">
        <v>132872527.95</v>
      </c>
      <c r="D491" s="31">
        <v>154520300</v>
      </c>
      <c r="E491" s="31">
        <v>128531733.2</v>
      </c>
      <c r="F491" s="22">
        <f t="shared" si="29"/>
        <v>96.73311344566768</v>
      </c>
      <c r="G491" s="22">
        <f t="shared" si="31"/>
        <v>83.18113102291414</v>
      </c>
      <c r="H491" s="14">
        <f t="shared" si="30"/>
        <v>-4340794.75</v>
      </c>
      <c r="J491" s="21"/>
      <c r="K491" s="21"/>
      <c r="L491" s="21"/>
    </row>
    <row r="492" spans="1:12" s="8" customFormat="1" ht="12.75">
      <c r="A492" s="12" t="s">
        <v>5</v>
      </c>
      <c r="B492" s="2" t="s">
        <v>6</v>
      </c>
      <c r="C492" s="32">
        <v>132872527.95</v>
      </c>
      <c r="D492" s="32">
        <v>154520300</v>
      </c>
      <c r="E492" s="32">
        <v>128531733.2</v>
      </c>
      <c r="F492" s="24">
        <f t="shared" si="29"/>
        <v>96.73311344566768</v>
      </c>
      <c r="G492" s="24">
        <f t="shared" si="31"/>
        <v>83.18113102291414</v>
      </c>
      <c r="H492" s="13">
        <f t="shared" si="30"/>
        <v>-4340794.75</v>
      </c>
      <c r="J492" s="21"/>
      <c r="K492" s="21"/>
      <c r="L492" s="21"/>
    </row>
    <row r="493" spans="1:12" s="8" customFormat="1" ht="12.75">
      <c r="A493" s="11" t="s">
        <v>306</v>
      </c>
      <c r="B493" s="9" t="s">
        <v>307</v>
      </c>
      <c r="C493" s="31">
        <v>157619503</v>
      </c>
      <c r="D493" s="31">
        <v>184470220</v>
      </c>
      <c r="E493" s="31">
        <v>148749926.24</v>
      </c>
      <c r="F493" s="22">
        <f t="shared" si="29"/>
        <v>94.372792331416</v>
      </c>
      <c r="G493" s="22">
        <f t="shared" si="31"/>
        <v>80.63628169359804</v>
      </c>
      <c r="H493" s="14">
        <f t="shared" si="30"/>
        <v>-8869576.75999999</v>
      </c>
      <c r="J493" s="21"/>
      <c r="K493" s="21"/>
      <c r="L493" s="21"/>
    </row>
    <row r="494" spans="1:12" s="8" customFormat="1" ht="12.75">
      <c r="A494" s="12" t="s">
        <v>5</v>
      </c>
      <c r="B494" s="2" t="s">
        <v>6</v>
      </c>
      <c r="C494" s="32">
        <v>157594056</v>
      </c>
      <c r="D494" s="32">
        <v>184436220</v>
      </c>
      <c r="E494" s="32">
        <v>148740105.24</v>
      </c>
      <c r="F494" s="24">
        <f t="shared" si="29"/>
        <v>94.38179904450203</v>
      </c>
      <c r="G494" s="24">
        <f t="shared" si="31"/>
        <v>80.64582175887145</v>
      </c>
      <c r="H494" s="13">
        <f t="shared" si="30"/>
        <v>-8853950.75999999</v>
      </c>
      <c r="J494" s="21"/>
      <c r="K494" s="21"/>
      <c r="L494" s="21"/>
    </row>
    <row r="495" spans="1:15" s="8" customFormat="1" ht="12.75">
      <c r="A495" s="12" t="s">
        <v>7</v>
      </c>
      <c r="B495" s="2" t="s">
        <v>8</v>
      </c>
      <c r="C495" s="32">
        <v>25447</v>
      </c>
      <c r="D495" s="32">
        <v>34000</v>
      </c>
      <c r="E495" s="32">
        <v>9821</v>
      </c>
      <c r="F495" s="24">
        <f t="shared" si="29"/>
        <v>38.59394034660274</v>
      </c>
      <c r="G495" s="24">
        <f t="shared" si="31"/>
        <v>28.88529411764706</v>
      </c>
      <c r="H495" s="13">
        <f t="shared" si="30"/>
        <v>-15626</v>
      </c>
      <c r="J495" s="21"/>
      <c r="K495" s="21"/>
      <c r="L495" s="21"/>
      <c r="M495" s="21"/>
      <c r="N495" s="21"/>
      <c r="O495" s="21"/>
    </row>
    <row r="496" spans="1:12" s="8" customFormat="1" ht="12.75">
      <c r="A496" s="11" t="s">
        <v>308</v>
      </c>
      <c r="B496" s="9" t="s">
        <v>309</v>
      </c>
      <c r="C496" s="31">
        <v>16516907.53</v>
      </c>
      <c r="D496" s="31">
        <v>20983750</v>
      </c>
      <c r="E496" s="31">
        <v>16919734.59</v>
      </c>
      <c r="F496" s="22">
        <f t="shared" si="29"/>
        <v>102.43887700689938</v>
      </c>
      <c r="G496" s="22">
        <f t="shared" si="31"/>
        <v>80.63255895633526</v>
      </c>
      <c r="H496" s="14">
        <f t="shared" si="30"/>
        <v>402827.0600000005</v>
      </c>
      <c r="J496" s="21"/>
      <c r="K496" s="21"/>
      <c r="L496" s="21"/>
    </row>
    <row r="497" spans="1:12" s="8" customFormat="1" ht="12.75">
      <c r="A497" s="12" t="s">
        <v>5</v>
      </c>
      <c r="B497" s="2" t="s">
        <v>6</v>
      </c>
      <c r="C497" s="32">
        <v>16516907.53</v>
      </c>
      <c r="D497" s="32">
        <v>20983750</v>
      </c>
      <c r="E497" s="32">
        <v>16919734.59</v>
      </c>
      <c r="F497" s="24">
        <f t="shared" si="29"/>
        <v>102.43887700689938</v>
      </c>
      <c r="G497" s="24">
        <f t="shared" si="31"/>
        <v>80.63255895633526</v>
      </c>
      <c r="H497" s="13">
        <f t="shared" si="30"/>
        <v>402827.0600000005</v>
      </c>
      <c r="J497" s="21"/>
      <c r="K497" s="21"/>
      <c r="L497" s="21"/>
    </row>
    <row r="498" spans="1:12" s="8" customFormat="1" ht="12.75">
      <c r="A498" s="10" t="s">
        <v>310</v>
      </c>
      <c r="B498" s="7" t="s">
        <v>311</v>
      </c>
      <c r="C498" s="40">
        <v>6737567.43</v>
      </c>
      <c r="D498" s="40">
        <v>9940253</v>
      </c>
      <c r="E498" s="40">
        <v>7524987.52</v>
      </c>
      <c r="F498" s="41">
        <f t="shared" si="29"/>
        <v>111.68700867458332</v>
      </c>
      <c r="G498" s="41">
        <f t="shared" si="31"/>
        <v>75.70217297286095</v>
      </c>
      <c r="H498" s="42">
        <f t="shared" si="30"/>
        <v>787420.0899999999</v>
      </c>
      <c r="J498" s="21"/>
      <c r="K498" s="21"/>
      <c r="L498" s="21"/>
    </row>
    <row r="499" spans="1:15" s="8" customFormat="1" ht="12.75">
      <c r="A499" s="11" t="s">
        <v>312</v>
      </c>
      <c r="B499" s="9" t="s">
        <v>313</v>
      </c>
      <c r="C499" s="31">
        <v>6737567.43</v>
      </c>
      <c r="D499" s="31">
        <v>9940253</v>
      </c>
      <c r="E499" s="31">
        <v>7524987.52</v>
      </c>
      <c r="F499" s="22">
        <f t="shared" si="29"/>
        <v>111.68700867458332</v>
      </c>
      <c r="G499" s="22">
        <f t="shared" si="31"/>
        <v>75.70217297286095</v>
      </c>
      <c r="H499" s="14">
        <f t="shared" si="30"/>
        <v>787420.0899999999</v>
      </c>
      <c r="J499" s="21"/>
      <c r="K499" s="21"/>
      <c r="L499" s="21"/>
      <c r="M499" s="21"/>
      <c r="N499" s="21"/>
      <c r="O499" s="21"/>
    </row>
    <row r="500" spans="1:12" s="8" customFormat="1" ht="12.75">
      <c r="A500" s="12" t="s">
        <v>5</v>
      </c>
      <c r="B500" s="2" t="s">
        <v>6</v>
      </c>
      <c r="C500" s="32">
        <v>6736634.63</v>
      </c>
      <c r="D500" s="32">
        <v>9567619</v>
      </c>
      <c r="E500" s="32">
        <v>7432529.77</v>
      </c>
      <c r="F500" s="24">
        <f t="shared" si="29"/>
        <v>110.33001161887266</v>
      </c>
      <c r="G500" s="24">
        <f t="shared" si="31"/>
        <v>77.68421558174504</v>
      </c>
      <c r="H500" s="13">
        <f t="shared" si="30"/>
        <v>695895.1399999997</v>
      </c>
      <c r="J500" s="21"/>
      <c r="K500" s="21"/>
      <c r="L500" s="21"/>
    </row>
    <row r="501" spans="1:12" s="8" customFormat="1" ht="12.75">
      <c r="A501" s="12" t="s">
        <v>7</v>
      </c>
      <c r="B501" s="2" t="s">
        <v>8</v>
      </c>
      <c r="C501" s="32">
        <v>932.8</v>
      </c>
      <c r="D501" s="32">
        <v>372634</v>
      </c>
      <c r="E501" s="32">
        <v>92457.75</v>
      </c>
      <c r="F501" s="24">
        <f t="shared" si="29"/>
        <v>9911.85141509434</v>
      </c>
      <c r="G501" s="24">
        <f t="shared" si="31"/>
        <v>24.811946843283224</v>
      </c>
      <c r="H501" s="13">
        <f t="shared" si="30"/>
        <v>91524.95</v>
      </c>
      <c r="J501" s="21"/>
      <c r="K501" s="21"/>
      <c r="L501" s="21"/>
    </row>
    <row r="502" spans="1:12" s="8" customFormat="1" ht="12.75">
      <c r="A502" s="10" t="s">
        <v>314</v>
      </c>
      <c r="B502" s="7" t="s">
        <v>315</v>
      </c>
      <c r="C502" s="40">
        <v>3982102.07</v>
      </c>
      <c r="D502" s="40">
        <v>4996000</v>
      </c>
      <c r="E502" s="40">
        <v>3827665.93</v>
      </c>
      <c r="F502" s="41">
        <f t="shared" si="29"/>
        <v>96.1217433083025</v>
      </c>
      <c r="G502" s="41">
        <f t="shared" si="31"/>
        <v>76.6146102882306</v>
      </c>
      <c r="H502" s="42">
        <f t="shared" si="30"/>
        <v>-154436.13999999966</v>
      </c>
      <c r="J502" s="21"/>
      <c r="K502" s="21"/>
      <c r="L502" s="21"/>
    </row>
    <row r="503" spans="1:15" s="8" customFormat="1" ht="12.75">
      <c r="A503" s="11" t="s">
        <v>316</v>
      </c>
      <c r="B503" s="9" t="s">
        <v>317</v>
      </c>
      <c r="C503" s="31">
        <v>3982102.07</v>
      </c>
      <c r="D503" s="31">
        <v>4996000</v>
      </c>
      <c r="E503" s="31">
        <v>3827665.93</v>
      </c>
      <c r="F503" s="22">
        <f t="shared" si="29"/>
        <v>96.1217433083025</v>
      </c>
      <c r="G503" s="22">
        <f t="shared" si="31"/>
        <v>76.6146102882306</v>
      </c>
      <c r="H503" s="14">
        <f t="shared" si="30"/>
        <v>-154436.13999999966</v>
      </c>
      <c r="J503" s="21"/>
      <c r="K503" s="21"/>
      <c r="L503" s="21"/>
      <c r="M503" s="21"/>
      <c r="N503" s="21"/>
      <c r="O503" s="21"/>
    </row>
    <row r="504" spans="1:12" s="8" customFormat="1" ht="12.75">
      <c r="A504" s="12" t="s">
        <v>5</v>
      </c>
      <c r="B504" s="2" t="s">
        <v>6</v>
      </c>
      <c r="C504" s="32">
        <v>3955585.52</v>
      </c>
      <c r="D504" s="32">
        <v>4838825</v>
      </c>
      <c r="E504" s="32">
        <v>3685871.13</v>
      </c>
      <c r="F504" s="24">
        <f t="shared" si="29"/>
        <v>93.18142943348624</v>
      </c>
      <c r="G504" s="24">
        <f t="shared" si="31"/>
        <v>76.17285456696615</v>
      </c>
      <c r="H504" s="13">
        <f t="shared" si="30"/>
        <v>-269714.39000000013</v>
      </c>
      <c r="J504" s="21"/>
      <c r="K504" s="21"/>
      <c r="L504" s="21"/>
    </row>
    <row r="505" spans="1:12" s="8" customFormat="1" ht="12.75">
      <c r="A505" s="12" t="s">
        <v>7</v>
      </c>
      <c r="B505" s="2" t="s">
        <v>8</v>
      </c>
      <c r="C505" s="32">
        <v>26516.55</v>
      </c>
      <c r="D505" s="32">
        <v>157175</v>
      </c>
      <c r="E505" s="32">
        <v>141794.8</v>
      </c>
      <c r="F505" s="24">
        <f t="shared" si="29"/>
        <v>534.7407562446849</v>
      </c>
      <c r="G505" s="24">
        <f t="shared" si="31"/>
        <v>90.21460155877207</v>
      </c>
      <c r="H505" s="13">
        <f t="shared" si="30"/>
        <v>115278.24999999999</v>
      </c>
      <c r="J505" s="21"/>
      <c r="K505" s="21"/>
      <c r="L505" s="21"/>
    </row>
    <row r="506" spans="1:12" s="8" customFormat="1" ht="12.75">
      <c r="A506" s="10" t="s">
        <v>318</v>
      </c>
      <c r="B506" s="7" t="s">
        <v>319</v>
      </c>
      <c r="C506" s="40">
        <v>2219315.16</v>
      </c>
      <c r="D506" s="40">
        <v>4219991</v>
      </c>
      <c r="E506" s="40">
        <v>2725177.3</v>
      </c>
      <c r="F506" s="41">
        <f t="shared" si="29"/>
        <v>122.79361440490497</v>
      </c>
      <c r="G506" s="41">
        <f t="shared" si="31"/>
        <v>64.57779886260421</v>
      </c>
      <c r="H506" s="42">
        <f t="shared" si="30"/>
        <v>505862.13999999966</v>
      </c>
      <c r="J506" s="21"/>
      <c r="K506" s="21"/>
      <c r="L506" s="21"/>
    </row>
    <row r="507" spans="1:15" s="8" customFormat="1" ht="12.75">
      <c r="A507" s="11" t="s">
        <v>320</v>
      </c>
      <c r="B507" s="9" t="s">
        <v>321</v>
      </c>
      <c r="C507" s="31">
        <v>2219315.16</v>
      </c>
      <c r="D507" s="31">
        <v>4219991</v>
      </c>
      <c r="E507" s="31">
        <v>2725177.3</v>
      </c>
      <c r="F507" s="22">
        <f t="shared" si="29"/>
        <v>122.79361440490497</v>
      </c>
      <c r="G507" s="22">
        <f t="shared" si="31"/>
        <v>64.57779886260421</v>
      </c>
      <c r="H507" s="14">
        <f t="shared" si="30"/>
        <v>505862.13999999966</v>
      </c>
      <c r="J507" s="21"/>
      <c r="K507" s="21"/>
      <c r="L507" s="21"/>
      <c r="M507" s="21"/>
      <c r="N507" s="21"/>
      <c r="O507" s="21"/>
    </row>
    <row r="508" spans="1:12" s="8" customFormat="1" ht="12.75">
      <c r="A508" s="12" t="s">
        <v>5</v>
      </c>
      <c r="B508" s="2" t="s">
        <v>6</v>
      </c>
      <c r="C508" s="32">
        <v>2203273.61</v>
      </c>
      <c r="D508" s="32">
        <v>4174991</v>
      </c>
      <c r="E508" s="32">
        <v>2725177.3</v>
      </c>
      <c r="F508" s="24">
        <f t="shared" si="29"/>
        <v>123.68764767259206</v>
      </c>
      <c r="G508" s="24">
        <f t="shared" si="31"/>
        <v>65.2738484945237</v>
      </c>
      <c r="H508" s="13">
        <f t="shared" si="30"/>
        <v>521903.68999999994</v>
      </c>
      <c r="J508" s="21"/>
      <c r="K508" s="21"/>
      <c r="L508" s="21"/>
    </row>
    <row r="509" spans="1:12" s="8" customFormat="1" ht="12.75">
      <c r="A509" s="12" t="s">
        <v>7</v>
      </c>
      <c r="B509" s="2" t="s">
        <v>8</v>
      </c>
      <c r="C509" s="32">
        <v>16041.55</v>
      </c>
      <c r="D509" s="32">
        <v>45000</v>
      </c>
      <c r="E509" s="32"/>
      <c r="F509" s="24">
        <f t="shared" si="29"/>
        <v>0</v>
      </c>
      <c r="G509" s="24">
        <f t="shared" si="31"/>
        <v>0</v>
      </c>
      <c r="H509" s="13">
        <f t="shared" si="30"/>
        <v>-16041.55</v>
      </c>
      <c r="J509" s="21"/>
      <c r="K509" s="21"/>
      <c r="L509" s="21"/>
    </row>
    <row r="510" spans="1:12" s="8" customFormat="1" ht="12.75">
      <c r="A510" s="10" t="s">
        <v>322</v>
      </c>
      <c r="B510" s="7" t="s">
        <v>323</v>
      </c>
      <c r="C510" s="40">
        <v>2403359.64</v>
      </c>
      <c r="D510" s="40">
        <v>3379000</v>
      </c>
      <c r="E510" s="40">
        <v>2481085.88</v>
      </c>
      <c r="F510" s="41">
        <f t="shared" si="29"/>
        <v>103.23406612586703</v>
      </c>
      <c r="G510" s="41">
        <f t="shared" si="31"/>
        <v>73.42663154779521</v>
      </c>
      <c r="H510" s="42">
        <f t="shared" si="30"/>
        <v>77726.23999999976</v>
      </c>
      <c r="J510" s="21"/>
      <c r="K510" s="21"/>
      <c r="L510" s="21"/>
    </row>
    <row r="511" spans="1:15" s="8" customFormat="1" ht="12.75">
      <c r="A511" s="11" t="s">
        <v>324</v>
      </c>
      <c r="B511" s="9" t="s">
        <v>325</v>
      </c>
      <c r="C511" s="31">
        <v>2403359.64</v>
      </c>
      <c r="D511" s="31">
        <v>3379000</v>
      </c>
      <c r="E511" s="31">
        <v>2481085.88</v>
      </c>
      <c r="F511" s="22">
        <f t="shared" si="29"/>
        <v>103.23406612586703</v>
      </c>
      <c r="G511" s="22">
        <f t="shared" si="31"/>
        <v>73.42663154779521</v>
      </c>
      <c r="H511" s="14">
        <f t="shared" si="30"/>
        <v>77726.23999999976</v>
      </c>
      <c r="J511" s="21"/>
      <c r="K511" s="21"/>
      <c r="L511" s="21"/>
      <c r="M511" s="21"/>
      <c r="N511" s="21"/>
      <c r="O511" s="21"/>
    </row>
    <row r="512" spans="1:12" s="8" customFormat="1" ht="12.75">
      <c r="A512" s="12" t="s">
        <v>5</v>
      </c>
      <c r="B512" s="2" t="s">
        <v>6</v>
      </c>
      <c r="C512" s="32">
        <v>2354359.64</v>
      </c>
      <c r="D512" s="32">
        <v>3330000</v>
      </c>
      <c r="E512" s="32">
        <v>2436585.88</v>
      </c>
      <c r="F512" s="24">
        <f t="shared" si="29"/>
        <v>103.49250975097415</v>
      </c>
      <c r="G512" s="24">
        <f t="shared" si="31"/>
        <v>73.17074714714714</v>
      </c>
      <c r="H512" s="13">
        <f t="shared" si="30"/>
        <v>82226.23999999976</v>
      </c>
      <c r="J512" s="21"/>
      <c r="K512" s="21"/>
      <c r="L512" s="21"/>
    </row>
    <row r="513" spans="1:12" s="8" customFormat="1" ht="12.75">
      <c r="A513" s="12" t="s">
        <v>7</v>
      </c>
      <c r="B513" s="2" t="s">
        <v>8</v>
      </c>
      <c r="C513" s="32">
        <v>49000</v>
      </c>
      <c r="D513" s="32">
        <v>49000</v>
      </c>
      <c r="E513" s="32">
        <v>44500</v>
      </c>
      <c r="F513" s="24">
        <f t="shared" si="29"/>
        <v>90.81632653061224</v>
      </c>
      <c r="G513" s="24">
        <f>IF(D513=0,"x",E513/D513*100)</f>
        <v>90.81632653061224</v>
      </c>
      <c r="H513" s="13">
        <f t="shared" si="30"/>
        <v>-4500</v>
      </c>
      <c r="J513" s="21"/>
      <c r="K513" s="21"/>
      <c r="L513" s="21"/>
    </row>
    <row r="514" spans="1:12" s="8" customFormat="1" ht="12.75">
      <c r="A514" s="10" t="s">
        <v>326</v>
      </c>
      <c r="B514" s="7" t="s">
        <v>327</v>
      </c>
      <c r="C514" s="40">
        <v>70679723.81</v>
      </c>
      <c r="D514" s="40">
        <v>101830878</v>
      </c>
      <c r="E514" s="40">
        <v>70647312.96</v>
      </c>
      <c r="F514" s="41">
        <f t="shared" si="29"/>
        <v>99.9541440624653</v>
      </c>
      <c r="G514" s="41">
        <f>IF(D514=0,"x",E514/D514*100)</f>
        <v>69.37710284693803</v>
      </c>
      <c r="H514" s="42">
        <f t="shared" si="30"/>
        <v>-32410.85000000894</v>
      </c>
      <c r="J514" s="21"/>
      <c r="K514" s="21"/>
      <c r="L514" s="21"/>
    </row>
    <row r="515" spans="1:15" s="8" customFormat="1" ht="12.75">
      <c r="A515" s="11" t="s">
        <v>328</v>
      </c>
      <c r="B515" s="9" t="s">
        <v>329</v>
      </c>
      <c r="C515" s="31">
        <v>70679723.81</v>
      </c>
      <c r="D515" s="31">
        <v>101830878</v>
      </c>
      <c r="E515" s="31">
        <v>70647312.96</v>
      </c>
      <c r="F515" s="22">
        <f t="shared" si="29"/>
        <v>99.9541440624653</v>
      </c>
      <c r="G515" s="22">
        <f>IF(D515=0,"x",E515/D515*100)</f>
        <v>69.37710284693803</v>
      </c>
      <c r="H515" s="14">
        <f t="shared" si="30"/>
        <v>-32410.85000000894</v>
      </c>
      <c r="J515" s="21"/>
      <c r="K515" s="21"/>
      <c r="L515" s="21"/>
      <c r="M515" s="21"/>
      <c r="N515" s="21"/>
      <c r="O515" s="21"/>
    </row>
    <row r="516" spans="1:12" s="8" customFormat="1" ht="12.75">
      <c r="A516" s="12" t="s">
        <v>5</v>
      </c>
      <c r="B516" s="2" t="s">
        <v>6</v>
      </c>
      <c r="C516" s="32">
        <v>70484839.86</v>
      </c>
      <c r="D516" s="32">
        <v>99900148</v>
      </c>
      <c r="E516" s="32">
        <v>69790686.35</v>
      </c>
      <c r="F516" s="24">
        <f t="shared" si="29"/>
        <v>99.01517331758323</v>
      </c>
      <c r="G516" s="24">
        <f>IF(D516=0,"x",E516/D516*100)</f>
        <v>69.8604433999437</v>
      </c>
      <c r="H516" s="13">
        <f t="shared" si="30"/>
        <v>-694153.5100000054</v>
      </c>
      <c r="J516" s="21"/>
      <c r="K516" s="21"/>
      <c r="L516" s="21"/>
    </row>
    <row r="517" spans="1:12" s="8" customFormat="1" ht="12.75">
      <c r="A517" s="12" t="s">
        <v>7</v>
      </c>
      <c r="B517" s="2" t="s">
        <v>8</v>
      </c>
      <c r="C517" s="32">
        <v>194883.95</v>
      </c>
      <c r="D517" s="32">
        <v>1930730</v>
      </c>
      <c r="E517" s="32">
        <v>856626.61</v>
      </c>
      <c r="F517" s="24">
        <f aca="true" t="shared" si="32" ref="F517:F537">IF(C517=0,"x",E517/C517*100)</f>
        <v>439.5572903771706</v>
      </c>
      <c r="G517" s="24">
        <f aca="true" t="shared" si="33" ref="G517:G537">IF(D517=0,"x",E517/D517*100)</f>
        <v>44.36801676049991</v>
      </c>
      <c r="H517" s="13">
        <f aca="true" t="shared" si="34" ref="H517:H537">+E517-C517</f>
        <v>661742.6599999999</v>
      </c>
      <c r="J517" s="21"/>
      <c r="K517" s="21"/>
      <c r="L517" s="21"/>
    </row>
    <row r="518" spans="1:12" s="8" customFormat="1" ht="12.75">
      <c r="A518" s="10" t="s">
        <v>330</v>
      </c>
      <c r="B518" s="7" t="s">
        <v>331</v>
      </c>
      <c r="C518" s="40">
        <v>41159744.89</v>
      </c>
      <c r="D518" s="40">
        <v>50014000</v>
      </c>
      <c r="E518" s="40">
        <v>40966521.21</v>
      </c>
      <c r="F518" s="41">
        <f t="shared" si="32"/>
        <v>99.53055180367033</v>
      </c>
      <c r="G518" s="41">
        <f t="shared" si="33"/>
        <v>81.91010758987484</v>
      </c>
      <c r="H518" s="42">
        <f t="shared" si="34"/>
        <v>-193223.6799999997</v>
      </c>
      <c r="J518" s="21"/>
      <c r="K518" s="21"/>
      <c r="L518" s="21"/>
    </row>
    <row r="519" spans="1:15" s="8" customFormat="1" ht="12.75">
      <c r="A519" s="11" t="s">
        <v>332</v>
      </c>
      <c r="B519" s="9" t="s">
        <v>333</v>
      </c>
      <c r="C519" s="31">
        <v>41159744.89</v>
      </c>
      <c r="D519" s="31">
        <v>50014000</v>
      </c>
      <c r="E519" s="31">
        <v>40966521.21</v>
      </c>
      <c r="F519" s="22">
        <f t="shared" si="32"/>
        <v>99.53055180367033</v>
      </c>
      <c r="G519" s="22">
        <f t="shared" si="33"/>
        <v>81.91010758987484</v>
      </c>
      <c r="H519" s="14">
        <f t="shared" si="34"/>
        <v>-193223.6799999997</v>
      </c>
      <c r="J519" s="21"/>
      <c r="K519" s="21"/>
      <c r="L519" s="21"/>
      <c r="M519" s="21"/>
      <c r="N519" s="21"/>
      <c r="O519" s="21"/>
    </row>
    <row r="520" spans="1:12" s="8" customFormat="1" ht="12.75">
      <c r="A520" s="12" t="s">
        <v>5</v>
      </c>
      <c r="B520" s="2" t="s">
        <v>6</v>
      </c>
      <c r="C520" s="32">
        <v>40569894.91</v>
      </c>
      <c r="D520" s="32">
        <v>49863000</v>
      </c>
      <c r="E520" s="32">
        <v>40834497.11</v>
      </c>
      <c r="F520" s="24">
        <f t="shared" si="32"/>
        <v>100.6522131757723</v>
      </c>
      <c r="G520" s="24">
        <f t="shared" si="33"/>
        <v>81.89338208691815</v>
      </c>
      <c r="H520" s="13">
        <f t="shared" si="34"/>
        <v>264602.200000003</v>
      </c>
      <c r="J520" s="21"/>
      <c r="K520" s="21"/>
      <c r="L520" s="21"/>
    </row>
    <row r="521" spans="1:12" s="8" customFormat="1" ht="12.75">
      <c r="A521" s="12" t="s">
        <v>7</v>
      </c>
      <c r="B521" s="2" t="s">
        <v>8</v>
      </c>
      <c r="C521" s="32">
        <v>589849.98</v>
      </c>
      <c r="D521" s="32">
        <v>151000</v>
      </c>
      <c r="E521" s="32">
        <v>132024.1</v>
      </c>
      <c r="F521" s="24">
        <f t="shared" si="32"/>
        <v>22.382657366539203</v>
      </c>
      <c r="G521" s="24">
        <f t="shared" si="33"/>
        <v>87.43317880794702</v>
      </c>
      <c r="H521" s="13">
        <f t="shared" si="34"/>
        <v>-457825.88</v>
      </c>
      <c r="J521" s="21"/>
      <c r="K521" s="21"/>
      <c r="L521" s="21"/>
    </row>
    <row r="522" spans="1:12" s="8" customFormat="1" ht="25.5">
      <c r="A522" s="10" t="s">
        <v>334</v>
      </c>
      <c r="B522" s="7" t="s">
        <v>335</v>
      </c>
      <c r="C522" s="40">
        <v>6065793.16</v>
      </c>
      <c r="D522" s="40">
        <v>8430000</v>
      </c>
      <c r="E522" s="40">
        <v>5898858.51</v>
      </c>
      <c r="F522" s="41">
        <f t="shared" si="32"/>
        <v>97.24793368984575</v>
      </c>
      <c r="G522" s="41">
        <f t="shared" si="33"/>
        <v>69.97459679715303</v>
      </c>
      <c r="H522" s="42">
        <f t="shared" si="34"/>
        <v>-166934.65000000037</v>
      </c>
      <c r="J522" s="21"/>
      <c r="K522" s="21"/>
      <c r="L522" s="21"/>
    </row>
    <row r="523" spans="1:15" s="8" customFormat="1" ht="12.75">
      <c r="A523" s="11" t="s">
        <v>336</v>
      </c>
      <c r="B523" s="9" t="s">
        <v>337</v>
      </c>
      <c r="C523" s="31">
        <v>6065793.16</v>
      </c>
      <c r="D523" s="31">
        <v>8430000</v>
      </c>
      <c r="E523" s="31">
        <v>5898858.51</v>
      </c>
      <c r="F523" s="22">
        <f t="shared" si="32"/>
        <v>97.24793368984575</v>
      </c>
      <c r="G523" s="22">
        <f t="shared" si="33"/>
        <v>69.97459679715303</v>
      </c>
      <c r="H523" s="14">
        <f t="shared" si="34"/>
        <v>-166934.65000000037</v>
      </c>
      <c r="J523" s="21"/>
      <c r="K523" s="21"/>
      <c r="L523" s="21"/>
      <c r="M523" s="21"/>
      <c r="N523" s="21"/>
      <c r="O523" s="21"/>
    </row>
    <row r="524" spans="1:15" s="8" customFormat="1" ht="12.75">
      <c r="A524" s="12" t="s">
        <v>5</v>
      </c>
      <c r="B524" s="2" t="s">
        <v>6</v>
      </c>
      <c r="C524" s="32">
        <v>6030816.59</v>
      </c>
      <c r="D524" s="32">
        <v>8323000</v>
      </c>
      <c r="E524" s="32">
        <v>5864938.12</v>
      </c>
      <c r="F524" s="24">
        <f t="shared" si="32"/>
        <v>97.24948574501417</v>
      </c>
      <c r="G524" s="24">
        <f t="shared" si="33"/>
        <v>70.46663606872522</v>
      </c>
      <c r="H524" s="13">
        <f t="shared" si="34"/>
        <v>-165878.46999999974</v>
      </c>
      <c r="J524" s="21"/>
      <c r="K524" s="21"/>
      <c r="L524" s="21"/>
      <c r="M524" s="21"/>
      <c r="N524" s="21"/>
      <c r="O524" s="21"/>
    </row>
    <row r="525" spans="1:15" s="8" customFormat="1" ht="12.75">
      <c r="A525" s="12" t="s">
        <v>7</v>
      </c>
      <c r="B525" s="2" t="s">
        <v>8</v>
      </c>
      <c r="C525" s="32">
        <v>34976.57</v>
      </c>
      <c r="D525" s="32">
        <v>107000</v>
      </c>
      <c r="E525" s="32">
        <v>33920.39</v>
      </c>
      <c r="F525" s="24">
        <f t="shared" si="32"/>
        <v>96.98032139801015</v>
      </c>
      <c r="G525" s="24">
        <f t="shared" si="33"/>
        <v>31.701299065420564</v>
      </c>
      <c r="H525" s="13">
        <f t="shared" si="34"/>
        <v>-1056.1800000000003</v>
      </c>
      <c r="J525" s="21"/>
      <c r="K525" s="21"/>
      <c r="L525" s="21"/>
      <c r="M525" s="21"/>
      <c r="N525" s="21"/>
      <c r="O525" s="21"/>
    </row>
    <row r="526" spans="1:15" s="8" customFormat="1" ht="12.75">
      <c r="A526" s="10" t="s">
        <v>338</v>
      </c>
      <c r="B526" s="7" t="s">
        <v>339</v>
      </c>
      <c r="C526" s="40">
        <v>16713632.39</v>
      </c>
      <c r="D526" s="40">
        <v>24791000</v>
      </c>
      <c r="E526" s="40">
        <v>16992744.12</v>
      </c>
      <c r="F526" s="41">
        <f t="shared" si="32"/>
        <v>101.66996451451809</v>
      </c>
      <c r="G526" s="41">
        <f t="shared" si="33"/>
        <v>68.54400435641968</v>
      </c>
      <c r="H526" s="42">
        <f t="shared" si="34"/>
        <v>279111.73000000045</v>
      </c>
      <c r="J526" s="21"/>
      <c r="K526" s="21"/>
      <c r="L526" s="21"/>
      <c r="M526" s="21"/>
      <c r="N526" s="21"/>
      <c r="O526" s="21"/>
    </row>
    <row r="527" spans="1:12" s="8" customFormat="1" ht="25.5">
      <c r="A527" s="10" t="s">
        <v>340</v>
      </c>
      <c r="B527" s="7" t="s">
        <v>341</v>
      </c>
      <c r="C527" s="40">
        <v>11813618.32</v>
      </c>
      <c r="D527" s="40">
        <v>26728000</v>
      </c>
      <c r="E527" s="40">
        <v>10952467.93</v>
      </c>
      <c r="F527" s="41">
        <f t="shared" si="32"/>
        <v>92.71052808145912</v>
      </c>
      <c r="G527" s="41">
        <f t="shared" si="33"/>
        <v>40.97750647261299</v>
      </c>
      <c r="H527" s="42">
        <f t="shared" si="34"/>
        <v>-861150.3900000006</v>
      </c>
      <c r="J527" s="21"/>
      <c r="K527" s="21"/>
      <c r="L527" s="21"/>
    </row>
    <row r="528" spans="1:12" s="8" customFormat="1" ht="12.75">
      <c r="A528" s="10" t="s">
        <v>342</v>
      </c>
      <c r="B528" s="7" t="s">
        <v>343</v>
      </c>
      <c r="C528" s="40">
        <v>8183865.34</v>
      </c>
      <c r="D528" s="40">
        <v>12799000</v>
      </c>
      <c r="E528" s="40">
        <v>9661178.85</v>
      </c>
      <c r="F528" s="41">
        <f t="shared" si="32"/>
        <v>118.05153736803788</v>
      </c>
      <c r="G528" s="41">
        <f t="shared" si="33"/>
        <v>75.48385694194859</v>
      </c>
      <c r="H528" s="42">
        <f t="shared" si="34"/>
        <v>1477313.5099999998</v>
      </c>
      <c r="J528" s="21"/>
      <c r="K528" s="21"/>
      <c r="L528" s="21"/>
    </row>
    <row r="529" spans="1:12" s="8" customFormat="1" ht="12.75">
      <c r="A529" s="10" t="s">
        <v>344</v>
      </c>
      <c r="B529" s="7" t="s">
        <v>345</v>
      </c>
      <c r="C529" s="40">
        <v>4075816.11</v>
      </c>
      <c r="D529" s="40">
        <v>5569000</v>
      </c>
      <c r="E529" s="40">
        <v>4356045.77</v>
      </c>
      <c r="F529" s="41">
        <f t="shared" si="32"/>
        <v>106.87542451467466</v>
      </c>
      <c r="G529" s="41">
        <f t="shared" si="33"/>
        <v>78.21953259112946</v>
      </c>
      <c r="H529" s="42">
        <f t="shared" si="34"/>
        <v>280229.6599999997</v>
      </c>
      <c r="J529" s="21"/>
      <c r="K529" s="21"/>
      <c r="L529" s="21"/>
    </row>
    <row r="530" spans="1:15" s="8" customFormat="1" ht="12.75">
      <c r="A530" s="11" t="s">
        <v>346</v>
      </c>
      <c r="B530" s="9" t="s">
        <v>347</v>
      </c>
      <c r="C530" s="31">
        <v>4075816.11</v>
      </c>
      <c r="D530" s="31">
        <v>5569000</v>
      </c>
      <c r="E530" s="31">
        <v>4356045.77</v>
      </c>
      <c r="F530" s="22">
        <f t="shared" si="32"/>
        <v>106.87542451467466</v>
      </c>
      <c r="G530" s="22">
        <f t="shared" si="33"/>
        <v>78.21953259112946</v>
      </c>
      <c r="H530" s="14">
        <f t="shared" si="34"/>
        <v>280229.6599999997</v>
      </c>
      <c r="J530" s="21"/>
      <c r="K530" s="21"/>
      <c r="L530" s="21"/>
      <c r="M530" s="21"/>
      <c r="N530" s="21"/>
      <c r="O530" s="21"/>
    </row>
    <row r="531" spans="1:12" s="8" customFormat="1" ht="12.75">
      <c r="A531" s="12" t="s">
        <v>5</v>
      </c>
      <c r="B531" s="2" t="s">
        <v>6</v>
      </c>
      <c r="C531" s="32">
        <v>4026528.61</v>
      </c>
      <c r="D531" s="32">
        <v>5365448</v>
      </c>
      <c r="E531" s="32">
        <v>4172026.18</v>
      </c>
      <c r="F531" s="24">
        <f t="shared" si="32"/>
        <v>103.61347413845894</v>
      </c>
      <c r="G531" s="24">
        <f t="shared" si="33"/>
        <v>77.75727544093243</v>
      </c>
      <c r="H531" s="13">
        <f t="shared" si="34"/>
        <v>145497.5700000003</v>
      </c>
      <c r="J531" s="21"/>
      <c r="K531" s="21"/>
      <c r="L531" s="21"/>
    </row>
    <row r="532" spans="1:12" s="8" customFormat="1" ht="12.75">
      <c r="A532" s="12" t="s">
        <v>7</v>
      </c>
      <c r="B532" s="2" t="s">
        <v>8</v>
      </c>
      <c r="C532" s="32">
        <v>49287.5</v>
      </c>
      <c r="D532" s="32">
        <v>203552</v>
      </c>
      <c r="E532" s="32">
        <v>184019.59</v>
      </c>
      <c r="F532" s="24">
        <f t="shared" si="32"/>
        <v>373.3595536393609</v>
      </c>
      <c r="G532" s="24">
        <f t="shared" si="33"/>
        <v>90.40421612167899</v>
      </c>
      <c r="H532" s="13">
        <f t="shared" si="34"/>
        <v>134732.09</v>
      </c>
      <c r="J532" s="21"/>
      <c r="K532" s="21"/>
      <c r="L532" s="21"/>
    </row>
    <row r="533" spans="1:12" s="8" customFormat="1" ht="12.75">
      <c r="A533" s="10" t="s">
        <v>348</v>
      </c>
      <c r="B533" s="7" t="s">
        <v>349</v>
      </c>
      <c r="C533" s="40">
        <v>7531213.66</v>
      </c>
      <c r="D533" s="40">
        <v>9375000</v>
      </c>
      <c r="E533" s="40">
        <v>9282562.7</v>
      </c>
      <c r="F533" s="41">
        <f t="shared" si="32"/>
        <v>123.25453929559606</v>
      </c>
      <c r="G533" s="41">
        <f t="shared" si="33"/>
        <v>99.01400213333332</v>
      </c>
      <c r="H533" s="42">
        <f t="shared" si="34"/>
        <v>1751349.039999999</v>
      </c>
      <c r="J533" s="21"/>
      <c r="K533" s="21"/>
      <c r="L533" s="21"/>
    </row>
    <row r="534" spans="1:15" s="8" customFormat="1" ht="12.75">
      <c r="A534" s="11" t="s">
        <v>350</v>
      </c>
      <c r="B534" s="9" t="s">
        <v>351</v>
      </c>
      <c r="C534" s="31">
        <v>7531213.66</v>
      </c>
      <c r="D534" s="31">
        <v>9375000</v>
      </c>
      <c r="E534" s="31">
        <v>9282562.7</v>
      </c>
      <c r="F534" s="22">
        <f t="shared" si="32"/>
        <v>123.25453929559606</v>
      </c>
      <c r="G534" s="22">
        <f t="shared" si="33"/>
        <v>99.01400213333332</v>
      </c>
      <c r="H534" s="14">
        <f t="shared" si="34"/>
        <v>1751349.039999999</v>
      </c>
      <c r="J534" s="21"/>
      <c r="K534" s="21"/>
      <c r="L534" s="21"/>
      <c r="M534" s="21"/>
      <c r="N534" s="21"/>
      <c r="O534" s="21"/>
    </row>
    <row r="535" spans="1:12" s="8" customFormat="1" ht="12.75">
      <c r="A535" s="12" t="s">
        <v>5</v>
      </c>
      <c r="B535" s="2" t="s">
        <v>6</v>
      </c>
      <c r="C535" s="32">
        <v>7367312.59</v>
      </c>
      <c r="D535" s="32">
        <v>9010877</v>
      </c>
      <c r="E535" s="32">
        <v>7848655.24</v>
      </c>
      <c r="F535" s="24">
        <f t="shared" si="32"/>
        <v>106.53349025332994</v>
      </c>
      <c r="G535" s="24">
        <f t="shared" si="33"/>
        <v>87.1020128229472</v>
      </c>
      <c r="H535" s="13">
        <f t="shared" si="34"/>
        <v>481342.6500000004</v>
      </c>
      <c r="J535" s="21"/>
      <c r="K535" s="21"/>
      <c r="L535" s="21"/>
    </row>
    <row r="536" spans="1:12" s="8" customFormat="1" ht="12.75">
      <c r="A536" s="12" t="s">
        <v>7</v>
      </c>
      <c r="B536" s="2" t="s">
        <v>8</v>
      </c>
      <c r="C536" s="32">
        <v>163901.07</v>
      </c>
      <c r="D536" s="32">
        <v>364123</v>
      </c>
      <c r="E536" s="32">
        <v>1433907.46</v>
      </c>
      <c r="F536" s="24">
        <f t="shared" si="32"/>
        <v>874.8615613064636</v>
      </c>
      <c r="G536" s="24">
        <f t="shared" si="33"/>
        <v>393.7975519261348</v>
      </c>
      <c r="H536" s="13">
        <f t="shared" si="34"/>
        <v>1270006.39</v>
      </c>
      <c r="J536" s="21"/>
      <c r="K536" s="21"/>
      <c r="L536" s="21"/>
    </row>
    <row r="537" spans="1:15" s="8" customFormat="1" ht="12.75">
      <c r="A537" s="10" t="s">
        <v>352</v>
      </c>
      <c r="B537" s="7" t="s">
        <v>353</v>
      </c>
      <c r="C537" s="40">
        <v>1459210.04</v>
      </c>
      <c r="D537" s="40">
        <v>0</v>
      </c>
      <c r="E537" s="40"/>
      <c r="F537" s="41">
        <f t="shared" si="32"/>
        <v>0</v>
      </c>
      <c r="G537" s="41" t="str">
        <f t="shared" si="33"/>
        <v>x</v>
      </c>
      <c r="H537" s="42">
        <f t="shared" si="34"/>
        <v>-1459210.04</v>
      </c>
      <c r="J537" s="21"/>
      <c r="K537" s="21"/>
      <c r="L537" s="21"/>
      <c r="M537" s="21"/>
      <c r="N537" s="21"/>
      <c r="O537" s="21"/>
    </row>
    <row r="538" spans="1:12" s="8" customFormat="1" ht="12.75">
      <c r="A538" s="11" t="s">
        <v>354</v>
      </c>
      <c r="B538" s="9" t="s">
        <v>179</v>
      </c>
      <c r="C538" s="31">
        <v>1459210.04</v>
      </c>
      <c r="D538" s="31">
        <v>0</v>
      </c>
      <c r="E538" s="31"/>
      <c r="F538" s="22">
        <f aca="true" t="shared" si="35" ref="F538:F543">IF(C538=0,"x",E538/C538*100)</f>
        <v>0</v>
      </c>
      <c r="G538" s="22" t="str">
        <f aca="true" t="shared" si="36" ref="G538:G543">IF(D538=0,"x",E538/D538*100)</f>
        <v>x</v>
      </c>
      <c r="H538" s="14">
        <f aca="true" t="shared" si="37" ref="H538:H543">+E538-C538</f>
        <v>-1459210.04</v>
      </c>
      <c r="J538" s="21"/>
      <c r="K538" s="21"/>
      <c r="L538" s="21"/>
    </row>
    <row r="539" spans="1:12" s="8" customFormat="1" ht="12.75">
      <c r="A539" s="12" t="s">
        <v>5</v>
      </c>
      <c r="B539" s="2" t="s">
        <v>6</v>
      </c>
      <c r="C539" s="32">
        <v>1459210.04</v>
      </c>
      <c r="D539" s="32">
        <v>0</v>
      </c>
      <c r="E539" s="32"/>
      <c r="F539" s="24">
        <f t="shared" si="35"/>
        <v>0</v>
      </c>
      <c r="G539" s="24" t="str">
        <f t="shared" si="36"/>
        <v>x</v>
      </c>
      <c r="H539" s="13">
        <f t="shared" si="37"/>
        <v>-1459210.04</v>
      </c>
      <c r="J539" s="21"/>
      <c r="K539" s="21"/>
      <c r="L539" s="21"/>
    </row>
    <row r="540" spans="1:12" s="8" customFormat="1" ht="12.75">
      <c r="A540" s="10" t="s">
        <v>372</v>
      </c>
      <c r="B540" s="7" t="s">
        <v>379</v>
      </c>
      <c r="C540" s="40">
        <v>946299.82</v>
      </c>
      <c r="D540" s="40">
        <v>2335000</v>
      </c>
      <c r="E540" s="40">
        <v>1667189.2</v>
      </c>
      <c r="F540" s="41">
        <f t="shared" si="35"/>
        <v>176.17980736802846</v>
      </c>
      <c r="G540" s="41">
        <f t="shared" si="36"/>
        <v>71.39996573875803</v>
      </c>
      <c r="H540" s="42">
        <f t="shared" si="37"/>
        <v>720889.38</v>
      </c>
      <c r="J540" s="21"/>
      <c r="K540" s="21"/>
      <c r="L540" s="21"/>
    </row>
    <row r="541" spans="1:11" ht="12.75">
      <c r="A541" s="11" t="s">
        <v>373</v>
      </c>
      <c r="B541" s="9" t="s">
        <v>380</v>
      </c>
      <c r="C541" s="31">
        <v>946299.82</v>
      </c>
      <c r="D541" s="31">
        <v>2335000</v>
      </c>
      <c r="E541" s="31">
        <v>1667189.2</v>
      </c>
      <c r="F541" s="22">
        <f t="shared" si="35"/>
        <v>176.17980736802846</v>
      </c>
      <c r="G541" s="22">
        <f t="shared" si="36"/>
        <v>71.39996573875803</v>
      </c>
      <c r="H541" s="14">
        <f t="shared" si="37"/>
        <v>720889.38</v>
      </c>
      <c r="J541" s="21"/>
      <c r="K541" s="21"/>
    </row>
    <row r="542" spans="1:11" ht="12.75">
      <c r="A542" s="12" t="s">
        <v>5</v>
      </c>
      <c r="B542" s="2" t="s">
        <v>6</v>
      </c>
      <c r="C542" s="32">
        <v>941299.82</v>
      </c>
      <c r="D542" s="32">
        <v>2260000</v>
      </c>
      <c r="E542" s="32">
        <v>1589783.97</v>
      </c>
      <c r="F542" s="24">
        <f t="shared" si="35"/>
        <v>168.89241198410087</v>
      </c>
      <c r="G542" s="24">
        <f t="shared" si="36"/>
        <v>70.34442345132743</v>
      </c>
      <c r="H542" s="13">
        <f t="shared" si="37"/>
        <v>648484.15</v>
      </c>
      <c r="J542" s="21"/>
      <c r="K542" s="21"/>
    </row>
    <row r="543" spans="1:11" ht="13.5" thickBot="1">
      <c r="A543" s="35" t="s">
        <v>7</v>
      </c>
      <c r="B543" s="15" t="s">
        <v>8</v>
      </c>
      <c r="C543" s="33">
        <v>5000</v>
      </c>
      <c r="D543" s="33">
        <v>75000</v>
      </c>
      <c r="E543" s="33">
        <v>77405.23</v>
      </c>
      <c r="F543" s="25">
        <f t="shared" si="35"/>
        <v>1548.1046</v>
      </c>
      <c r="G543" s="25">
        <f t="shared" si="36"/>
        <v>103.20697333333332</v>
      </c>
      <c r="H543" s="16">
        <f t="shared" si="37"/>
        <v>72405.23</v>
      </c>
      <c r="I543" s="44"/>
      <c r="J543" s="21"/>
      <c r="K543" s="21"/>
    </row>
    <row r="544" spans="4:11" ht="12.75">
      <c r="D544" s="32"/>
      <c r="E544" s="32"/>
      <c r="F544" s="32"/>
      <c r="G544" s="24"/>
      <c r="H544" s="24"/>
      <c r="I544" s="45"/>
      <c r="J544" s="21"/>
      <c r="K544" s="21"/>
    </row>
    <row r="545" spans="1:11" ht="12.75">
      <c r="A545" s="38" t="s">
        <v>437</v>
      </c>
      <c r="D545" s="32"/>
      <c r="E545" s="32"/>
      <c r="F545" s="32"/>
      <c r="G545" s="24"/>
      <c r="H545" s="24"/>
      <c r="I545" s="45"/>
      <c r="J545" s="21"/>
      <c r="K545" s="21"/>
    </row>
    <row r="546" spans="1:11" ht="12.75">
      <c r="A546" s="1" t="s">
        <v>446</v>
      </c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spans="10:11" ht="12.75">
      <c r="J580" s="21"/>
      <c r="K580" s="21"/>
    </row>
    <row r="581" spans="10:11" ht="12.75">
      <c r="J581" s="21"/>
      <c r="K581" s="21"/>
    </row>
    <row r="582" spans="10:11" ht="12.75">
      <c r="J582" s="21"/>
      <c r="K582" s="21"/>
    </row>
    <row r="583" spans="10:11" ht="12.75">
      <c r="J583" s="21"/>
      <c r="K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704" ht="12.75">
      <c r="J704" s="21"/>
    </row>
    <row r="705" ht="12.75">
      <c r="J705" s="21"/>
    </row>
    <row r="706" ht="12.75">
      <c r="J706" s="21"/>
    </row>
    <row r="707" ht="12.75">
      <c r="J707" s="21"/>
    </row>
    <row r="3145" spans="3:5" ht="12.75">
      <c r="C3145" s="6"/>
      <c r="D3145" s="6"/>
      <c r="E3145" s="6"/>
    </row>
    <row r="3146" spans="3:5" ht="12.75">
      <c r="C3146" s="6"/>
      <c r="D3146" s="6"/>
      <c r="E3146" s="6"/>
    </row>
    <row r="3147" spans="3:5" ht="12.75">
      <c r="C3147" s="6"/>
      <c r="D3147" s="6"/>
      <c r="E3147" s="6"/>
    </row>
    <row r="3148" spans="3:5" ht="12.75">
      <c r="C3148" s="6"/>
      <c r="D3148" s="6"/>
      <c r="E3148" s="6"/>
    </row>
    <row r="3149" spans="3:5" ht="12.75">
      <c r="C3149" s="6"/>
      <c r="D3149" s="6"/>
      <c r="E3149" s="6"/>
    </row>
    <row r="3150" spans="3:5" ht="12.75"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5" ht="12.75">
      <c r="A8757" s="4"/>
      <c r="B8757" s="5"/>
      <c r="C8757" s="6"/>
      <c r="D8757" s="6"/>
      <c r="E8757" s="6"/>
    </row>
    <row r="8758" spans="1:5" ht="12.75">
      <c r="A8758" s="4"/>
      <c r="B8758" s="5"/>
      <c r="C8758" s="6"/>
      <c r="D8758" s="6"/>
      <c r="E8758" s="6"/>
    </row>
    <row r="8759" spans="1:2" ht="12.75">
      <c r="A8759" s="4"/>
      <c r="B8759" s="5"/>
    </row>
    <row r="8760" spans="1:2" ht="12.75">
      <c r="A8760" s="4"/>
      <c r="B8760" s="5"/>
    </row>
    <row r="8761" spans="1:2" ht="12.75">
      <c r="A8761" s="4"/>
      <c r="B8761" s="5"/>
    </row>
    <row r="8762" spans="1:2" ht="12.75">
      <c r="A8762" s="4"/>
      <c r="B8762" s="5"/>
    </row>
    <row r="8763" spans="1:2" ht="12.75">
      <c r="A8763" s="4"/>
      <c r="B8763" s="5"/>
    </row>
    <row r="8764" spans="1:2" ht="12.75">
      <c r="A8764" s="4"/>
      <c r="B8764" s="5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2015-11-24T10:20:34Z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